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I365" i="1"/>
  <c r="I364" i="1" s="1"/>
  <c r="L364" i="1"/>
  <c r="K364" i="1"/>
  <c r="J364" i="1"/>
  <c r="L362" i="1"/>
  <c r="K362" i="1"/>
  <c r="J362" i="1"/>
  <c r="J361" i="1" s="1"/>
  <c r="I362" i="1"/>
  <c r="L361" i="1"/>
  <c r="K361" i="1"/>
  <c r="I361" i="1"/>
  <c r="L359" i="1"/>
  <c r="K359" i="1"/>
  <c r="J359" i="1"/>
  <c r="J358" i="1" s="1"/>
  <c r="I359" i="1"/>
  <c r="L358" i="1"/>
  <c r="K358" i="1"/>
  <c r="I358" i="1"/>
  <c r="L355" i="1"/>
  <c r="K355" i="1"/>
  <c r="J355" i="1"/>
  <c r="J354" i="1" s="1"/>
  <c r="I355" i="1"/>
  <c r="I354" i="1" s="1"/>
  <c r="L354" i="1"/>
  <c r="K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I337" i="1" s="1"/>
  <c r="L337" i="1"/>
  <c r="K337" i="1"/>
  <c r="J337" i="1"/>
  <c r="J336" i="1" s="1"/>
  <c r="L336" i="1"/>
  <c r="K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J304" i="1" s="1"/>
  <c r="J303" i="1" s="1"/>
  <c r="I305" i="1"/>
  <c r="L304" i="1"/>
  <c r="K304" i="1"/>
  <c r="L303" i="1"/>
  <c r="K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J285" i="1" s="1"/>
  <c r="I286" i="1"/>
  <c r="L285" i="1"/>
  <c r="K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I271" i="1" s="1"/>
  <c r="L271" i="1"/>
  <c r="K271" i="1"/>
  <c r="L268" i="1"/>
  <c r="K268" i="1"/>
  <c r="J268" i="1"/>
  <c r="J267" i="1" s="1"/>
  <c r="I268" i="1"/>
  <c r="L267" i="1"/>
  <c r="K267" i="1"/>
  <c r="I267" i="1"/>
  <c r="L265" i="1"/>
  <c r="K265" i="1"/>
  <c r="J265" i="1"/>
  <c r="J264" i="1" s="1"/>
  <c r="I265" i="1"/>
  <c r="L264" i="1"/>
  <c r="K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I239" i="1"/>
  <c r="L238" i="1"/>
  <c r="K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P221" i="1"/>
  <c r="O221" i="1"/>
  <c r="N221" i="1"/>
  <c r="M221" i="1"/>
  <c r="L221" i="1"/>
  <c r="K221" i="1"/>
  <c r="J221" i="1"/>
  <c r="I221" i="1"/>
  <c r="L220" i="1"/>
  <c r="K220" i="1"/>
  <c r="J220" i="1"/>
  <c r="I220" i="1"/>
  <c r="L218" i="1"/>
  <c r="K218" i="1"/>
  <c r="J218" i="1"/>
  <c r="J217" i="1" s="1"/>
  <c r="J216" i="1" s="1"/>
  <c r="I218" i="1"/>
  <c r="L217" i="1"/>
  <c r="K217" i="1"/>
  <c r="I217" i="1"/>
  <c r="I216" i="1" s="1"/>
  <c r="L216" i="1"/>
  <c r="K216" i="1"/>
  <c r="L211" i="1"/>
  <c r="K211" i="1"/>
  <c r="J211" i="1"/>
  <c r="J210" i="1" s="1"/>
  <c r="J209" i="1" s="1"/>
  <c r="I211" i="1"/>
  <c r="L210" i="1"/>
  <c r="K210" i="1"/>
  <c r="I210" i="1"/>
  <c r="I209" i="1" s="1"/>
  <c r="L209" i="1"/>
  <c r="K209" i="1"/>
  <c r="L207" i="1"/>
  <c r="K207" i="1"/>
  <c r="J207" i="1"/>
  <c r="J206" i="1" s="1"/>
  <c r="I207" i="1"/>
  <c r="I206" i="1" s="1"/>
  <c r="L206" i="1"/>
  <c r="K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J187" i="1" s="1"/>
  <c r="J186" i="1" s="1"/>
  <c r="I188" i="1"/>
  <c r="L187" i="1"/>
  <c r="K187" i="1"/>
  <c r="I187" i="1"/>
  <c r="L186" i="1"/>
  <c r="K186" i="1"/>
  <c r="L185" i="1"/>
  <c r="K185" i="1"/>
  <c r="L184" i="1"/>
  <c r="K184" i="1"/>
  <c r="L180" i="1"/>
  <c r="K180" i="1"/>
  <c r="J180" i="1"/>
  <c r="J179" i="1" s="1"/>
  <c r="J173" i="1" s="1"/>
  <c r="I180" i="1"/>
  <c r="L179" i="1"/>
  <c r="K179" i="1"/>
  <c r="I179" i="1"/>
  <c r="L175" i="1"/>
  <c r="K175" i="1"/>
  <c r="J175" i="1"/>
  <c r="I175" i="1"/>
  <c r="L174" i="1"/>
  <c r="K174" i="1"/>
  <c r="J174" i="1"/>
  <c r="I174" i="1"/>
  <c r="L173" i="1"/>
  <c r="K173" i="1"/>
  <c r="I173" i="1"/>
  <c r="L171" i="1"/>
  <c r="K171" i="1"/>
  <c r="J171" i="1"/>
  <c r="I171" i="1"/>
  <c r="L170" i="1"/>
  <c r="K170" i="1"/>
  <c r="J170" i="1"/>
  <c r="J169" i="1" s="1"/>
  <c r="I170" i="1"/>
  <c r="L169" i="1"/>
  <c r="K169" i="1"/>
  <c r="I169" i="1"/>
  <c r="I168" i="1" s="1"/>
  <c r="L168" i="1"/>
  <c r="K168" i="1"/>
  <c r="L166" i="1"/>
  <c r="K166" i="1"/>
  <c r="J166" i="1"/>
  <c r="I166" i="1"/>
  <c r="I165" i="1" s="1"/>
  <c r="L165" i="1"/>
  <c r="K165" i="1"/>
  <c r="J165" i="1"/>
  <c r="L161" i="1"/>
  <c r="K161" i="1"/>
  <c r="J161" i="1"/>
  <c r="I161" i="1"/>
  <c r="I160" i="1" s="1"/>
  <c r="L160" i="1"/>
  <c r="K160" i="1"/>
  <c r="J160" i="1"/>
  <c r="J159" i="1" s="1"/>
  <c r="J158" i="1" s="1"/>
  <c r="L159" i="1"/>
  <c r="K159" i="1"/>
  <c r="L158" i="1"/>
  <c r="K158" i="1"/>
  <c r="L155" i="1"/>
  <c r="K155" i="1"/>
  <c r="J155" i="1"/>
  <c r="J154" i="1" s="1"/>
  <c r="J153" i="1" s="1"/>
  <c r="I155" i="1"/>
  <c r="L154" i="1"/>
  <c r="K154" i="1"/>
  <c r="I154" i="1"/>
  <c r="I153" i="1" s="1"/>
  <c r="L153" i="1"/>
  <c r="K153" i="1"/>
  <c r="L151" i="1"/>
  <c r="K151" i="1"/>
  <c r="J151" i="1"/>
  <c r="I151" i="1"/>
  <c r="I150" i="1" s="1"/>
  <c r="I145" i="1" s="1"/>
  <c r="L150" i="1"/>
  <c r="K150" i="1"/>
  <c r="J150" i="1"/>
  <c r="L147" i="1"/>
  <c r="K147" i="1"/>
  <c r="J147" i="1"/>
  <c r="I147" i="1"/>
  <c r="L146" i="1"/>
  <c r="K146" i="1"/>
  <c r="J146" i="1"/>
  <c r="J145" i="1" s="1"/>
  <c r="I146" i="1"/>
  <c r="L145" i="1"/>
  <c r="K145" i="1"/>
  <c r="L142" i="1"/>
  <c r="K142" i="1"/>
  <c r="J142" i="1"/>
  <c r="I142" i="1"/>
  <c r="I141" i="1" s="1"/>
  <c r="I140" i="1" s="1"/>
  <c r="L141" i="1"/>
  <c r="K141" i="1"/>
  <c r="J141" i="1"/>
  <c r="J140" i="1" s="1"/>
  <c r="L140" i="1"/>
  <c r="K140" i="1"/>
  <c r="L139" i="1"/>
  <c r="K139" i="1"/>
  <c r="L137" i="1"/>
  <c r="K137" i="1"/>
  <c r="J137" i="1"/>
  <c r="J136" i="1" s="1"/>
  <c r="J135" i="1" s="1"/>
  <c r="I137" i="1"/>
  <c r="L136" i="1"/>
  <c r="K136" i="1"/>
  <c r="I136" i="1"/>
  <c r="I135" i="1" s="1"/>
  <c r="L135" i="1"/>
  <c r="K135" i="1"/>
  <c r="L133" i="1"/>
  <c r="K133" i="1"/>
  <c r="J133" i="1"/>
  <c r="J132" i="1" s="1"/>
  <c r="J131" i="1" s="1"/>
  <c r="I133" i="1"/>
  <c r="L132" i="1"/>
  <c r="K132" i="1"/>
  <c r="I132" i="1"/>
  <c r="I131" i="1" s="1"/>
  <c r="L131" i="1"/>
  <c r="K131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6" i="1"/>
  <c r="K116" i="1"/>
  <c r="J116" i="1"/>
  <c r="I116" i="1"/>
  <c r="I115" i="1" s="1"/>
  <c r="I114" i="1" s="1"/>
  <c r="L115" i="1"/>
  <c r="K115" i="1"/>
  <c r="J115" i="1"/>
  <c r="J114" i="1" s="1"/>
  <c r="J113" i="1" s="1"/>
  <c r="L114" i="1"/>
  <c r="K114" i="1"/>
  <c r="L113" i="1"/>
  <c r="K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I105" i="1" s="1"/>
  <c r="I104" i="1" s="1"/>
  <c r="L105" i="1"/>
  <c r="K105" i="1"/>
  <c r="J105" i="1"/>
  <c r="L104" i="1"/>
  <c r="K104" i="1"/>
  <c r="J104" i="1"/>
  <c r="L101" i="1"/>
  <c r="K101" i="1"/>
  <c r="J101" i="1"/>
  <c r="I101" i="1"/>
  <c r="I100" i="1" s="1"/>
  <c r="I99" i="1" s="1"/>
  <c r="L100" i="1"/>
  <c r="K100" i="1"/>
  <c r="J100" i="1"/>
  <c r="L99" i="1"/>
  <c r="K99" i="1"/>
  <c r="J99" i="1"/>
  <c r="L96" i="1"/>
  <c r="K96" i="1"/>
  <c r="J96" i="1"/>
  <c r="I96" i="1"/>
  <c r="L95" i="1"/>
  <c r="K95" i="1"/>
  <c r="J95" i="1"/>
  <c r="I95" i="1"/>
  <c r="I94" i="1" s="1"/>
  <c r="I93" i="1" s="1"/>
  <c r="L94" i="1"/>
  <c r="K94" i="1"/>
  <c r="J94" i="1"/>
  <c r="J93" i="1" s="1"/>
  <c r="L93" i="1"/>
  <c r="K93" i="1"/>
  <c r="L89" i="1"/>
  <c r="K89" i="1"/>
  <c r="J89" i="1"/>
  <c r="J88" i="1" s="1"/>
  <c r="J87" i="1" s="1"/>
  <c r="J86" i="1" s="1"/>
  <c r="I89" i="1"/>
  <c r="L88" i="1"/>
  <c r="K88" i="1"/>
  <c r="I88" i="1"/>
  <c r="L87" i="1"/>
  <c r="K87" i="1"/>
  <c r="I87" i="1"/>
  <c r="I86" i="1" s="1"/>
  <c r="L86" i="1"/>
  <c r="K86" i="1"/>
  <c r="L84" i="1"/>
  <c r="K84" i="1"/>
  <c r="J84" i="1"/>
  <c r="I84" i="1"/>
  <c r="L83" i="1"/>
  <c r="K83" i="1"/>
  <c r="J83" i="1"/>
  <c r="J82" i="1" s="1"/>
  <c r="I83" i="1"/>
  <c r="I82" i="1" s="1"/>
  <c r="L82" i="1"/>
  <c r="K82" i="1"/>
  <c r="L78" i="1"/>
  <c r="K78" i="1"/>
  <c r="J78" i="1"/>
  <c r="J77" i="1" s="1"/>
  <c r="I78" i="1"/>
  <c r="I77" i="1" s="1"/>
  <c r="L77" i="1"/>
  <c r="K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J66" i="1" s="1"/>
  <c r="J65" i="1" s="1"/>
  <c r="I67" i="1"/>
  <c r="L66" i="1"/>
  <c r="K66" i="1"/>
  <c r="P65" i="1"/>
  <c r="O65" i="1"/>
  <c r="N65" i="1"/>
  <c r="M65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J37" i="1" s="1"/>
  <c r="J36" i="1" s="1"/>
  <c r="J35" i="1" s="1"/>
  <c r="I38" i="1"/>
  <c r="L37" i="1"/>
  <c r="K37" i="1"/>
  <c r="I37" i="1"/>
  <c r="I36" i="1" s="1"/>
  <c r="I35" i="1" s="1"/>
  <c r="L36" i="1"/>
  <c r="K36" i="1"/>
  <c r="L35" i="1"/>
  <c r="K35" i="1"/>
  <c r="L34" i="1"/>
  <c r="L368" i="1" s="1"/>
  <c r="K34" i="1"/>
  <c r="K368" i="1" s="1"/>
  <c r="I139" i="1" l="1"/>
  <c r="J239" i="1"/>
  <c r="J271" i="1"/>
  <c r="J139" i="1"/>
  <c r="J34" i="1" s="1"/>
  <c r="I159" i="1"/>
  <c r="I158" i="1" s="1"/>
  <c r="I186" i="1"/>
  <c r="I185" i="1" s="1"/>
  <c r="J185" i="1"/>
  <c r="I238" i="1"/>
  <c r="I66" i="1"/>
  <c r="I65" i="1" s="1"/>
  <c r="I113" i="1"/>
  <c r="I34" i="1" s="1"/>
  <c r="J168" i="1"/>
  <c r="I304" i="1"/>
  <c r="I336" i="1"/>
  <c r="I303" i="1" l="1"/>
  <c r="I184" i="1" s="1"/>
  <c r="I368" i="1" s="1"/>
  <c r="J238" i="1"/>
  <c r="J184" i="1"/>
  <c r="J368" i="1" s="1"/>
</calcChain>
</file>

<file path=xl/sharedStrings.xml><?xml version="1.0" encoding="utf-8"?>
<sst xmlns="http://schemas.openxmlformats.org/spreadsheetml/2006/main" count="384" uniqueCount="234">
  <si>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</si>
  <si>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</si>
  <si>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</si>
  <si>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</si>
  <si>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</si>
  <si>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</si>
  <si>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</si>
  <si>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</si>
  <si>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</si>
  <si>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</si>
  <si>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</si>
  <si>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</si>
  <si>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</si>
  <si>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</si>
  <si>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 xml:space="preserve">  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</si>
  <si>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</si>
  <si>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</si>
  <si>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</si>
  <si>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</si>
  <si>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</si>
  <si>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</si>
  <si>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</si>
  <si>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</si>
  <si>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Valstybės funkcijos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</si>
  <si>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</si>
  <si>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</si>
  <si>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</si>
  <si>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</si>
  <si>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</si>
  <si>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</si>
  <si>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</si>
  <si>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</si>
  <si>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</si>
  <si>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</si>
  <si>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</si>
  <si>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</si>
  <si>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</si>
  <si>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</si>
  <si>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</si>
  <si>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</si>
  <si>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</si>
  <si>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</si>
  <si>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</si>
  <si>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</si>
  <si>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</si>
  <si>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</si>
  <si>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</si>
  <si>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</si>
  <si>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</si>
  <si>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</si>
  <si>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</si>
  <si>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</si>
  <si>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</si>
  <si>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</si>
  <si>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</si>
  <si>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</si>
  <si>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</si>
  <si>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</si>
  <si>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</si>
  <si>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</si>
  <si>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</si>
  <si>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</si>
  <si>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</si>
  <si>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</si>
  <si>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</si>
  <si>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</si>
  <si>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</si>
  <si>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</si>
  <si>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</si>
  <si>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</si>
  <si>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</si>
  <si>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</si>
  <si>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</si>
  <si>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</si>
  <si>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</si>
  <si>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</si>
  <si>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</si>
  <si>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</si>
  <si>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</si>
  <si>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</si>
  <si>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</si>
  <si>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</si>
  <si>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</si>
  <si>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</si>
  <si>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</si>
  <si>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</si>
  <si>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</si>
  <si>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</si>
  <si>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</si>
  <si>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</si>
  <si>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</si>
  <si>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</si>
  <si>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</si>
  <si>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</si>
  <si>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</si>
  <si>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</si>
  <si>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</si>
  <si>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</si>
  <si>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</si>
  <si>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</si>
  <si>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</si>
  <si>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</si>
  <si>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</si>
  <si>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</si>
  <si>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</si>
  <si>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</si>
  <si>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</si>
  <si>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</si>
  <si>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</si>
  <si>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</si>
  <si>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</si>
  <si>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</si>
  <si>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</si>
  <si>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</si>
  <si>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</si>
  <si>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</si>
  <si>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</si>
  <si>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</si>
  <si>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</si>
  <si>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</si>
  <si>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</si>
  <si>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</si>
  <si>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</si>
  <si>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</si>
  <si>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</si>
  <si>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</si>
  <si>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</si>
  <si>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</si>
  <si>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</si>
  <si>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</si>
  <si>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</si>
  <si>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</si>
  <si>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</si>
  <si>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</si>
  <si>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</si>
  <si>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</si>
  <si>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</si>
  <si>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</si>
  <si>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</si>
  <si>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</si>
  <si>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</si>
  <si>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</si>
  <si>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</si>
  <si>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</si>
  <si>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</si>
  <si>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</si>
  <si>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</si>
  <si>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</si>
  <si>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</si>
  <si>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</si>
  <si>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</si>
  <si>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</si>
  <si>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</si>
  <si>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</si>
  <si>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</si>
  <si>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</si>
  <si>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</si>
  <si>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</si>
  <si>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</si>
  <si>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</si>
  <si>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</si>
  <si>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</si>
  <si>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</si>
  <si>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</si>
  <si>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</si>
  <si>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</si>
  <si>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</si>
  <si>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</si>
  <si>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</si>
  <si>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</si>
  <si>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</si>
  <si>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</si>
  <si>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</si>
  <si>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</si>
  <si>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</si>
  <si>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</si>
  <si>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</si>
  <si>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</si>
  <si>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</si>
  <si>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</si>
  <si>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</si>
  <si>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</si>
  <si>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</si>
  <si>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</si>
  <si>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</si>
  <si>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</si>
  <si>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</si>
  <si>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</si>
  <si>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</si>
  <si>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</si>
  <si>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</si>
  <si>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</si>
  <si>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</si>
  <si>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</si>
  <si>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</si>
  <si>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</si>
  <si>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</si>
  <si>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</si>
  <si>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</si>
  <si>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</si>
  <si>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</si>
  <si>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</si>
  <si>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</si>
  <si>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</si>
  <si>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</si>
  <si>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</si>
  <si>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</si>
  <si>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</si>
  <si>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</si>
  <si>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</si>
  <si>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</si>
  <si>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</si>
  <si>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</si>
  <si>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</si>
  <si>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</si>
  <si>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</si>
  <si>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</si>
  <si>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</si>
  <si>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</si>
  <si>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</si>
  <si>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</si>
  <si>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</si>
  <si>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</si>
  <si>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</si>
  <si>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</si>
  <si>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</si>
  <si>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</si>
  <si>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</si>
  <si>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</si>
  <si>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</si>
  <si>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</si>
  <si>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(finansinę apskaitą tvarkančio asmens, centralizuotos apskaitos įstaigos vadovo arba jo įgalioto asmens pareigų pavadinimas)</t>
  </si>
  <si>
    <t>2022 m. spalio 3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</si>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</sst>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18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/>
    <xf numFmtId="0" fontId="23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0" fontId="48" fillId="0" borderId="2" xfId="1" applyFont="1" applyFill="1" applyBorder="1" applyAlignment="1" applyProtection="1">
      <protection locked="0"/>
    </xf>
    <xf numFmtId="0" fontId="49" fillId="0" borderId="6" xfId="1" applyFont="1" applyFill="1" applyBorder="1" applyAlignment="1" applyProtection="1">
      <alignment horizontal="right"/>
      <protection locked="0"/>
    </xf>
    <xf numFmtId="3" fontId="50" fillId="0" borderId="7" xfId="1" applyNumberFormat="1" applyFont="1" applyFill="1" applyBorder="1" applyAlignment="1" applyProtection="1">
      <alignment horizontal="right"/>
      <protection locked="0"/>
    </xf>
    <xf numFmtId="3" fontId="51" fillId="0" borderId="8" xfId="1" applyNumberFormat="1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  <protection locked="0"/>
    </xf>
    <xf numFmtId="0" fontId="54" fillId="0" borderId="1" xfId="1" applyFont="1" applyFill="1" applyBorder="1" applyAlignment="1" applyProtection="1">
      <alignment vertical="center"/>
      <protection locked="0"/>
    </xf>
    <xf numFmtId="164" fontId="56" fillId="0" borderId="1" xfId="1" applyNumberFormat="1" applyFont="1" applyFill="1" applyBorder="1" applyAlignment="1" applyProtection="1">
      <alignment horizontal="right" vertical="center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49" fontId="71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horizontal="center" vertical="center" wrapText="1"/>
    </xf>
    <xf numFmtId="0" fontId="78" fillId="0" borderId="12" xfId="1" applyFont="1" applyFill="1" applyBorder="1" applyAlignment="1" applyProtection="1">
      <alignment horizontal="center" vertical="center" wrapText="1"/>
    </xf>
    <xf numFmtId="49" fontId="79" fillId="0" borderId="8" xfId="1" applyNumberFormat="1" applyFont="1" applyFill="1" applyBorder="1" applyAlignment="1" applyProtection="1">
      <alignment horizontal="center" vertical="center" wrapText="1"/>
    </xf>
    <xf numFmtId="49" fontId="80" fillId="0" borderId="2" xfId="1" applyNumberFormat="1" applyFont="1" applyFill="1" applyBorder="1" applyAlignment="1" applyProtection="1">
      <alignment horizontal="center" vertical="center" wrapText="1"/>
    </xf>
    <xf numFmtId="3" fontId="81" fillId="0" borderId="12" xfId="1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Border="1" applyAlignment="1" applyProtection="1"/>
    <xf numFmtId="0" fontId="83" fillId="0" borderId="2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8" xfId="1" applyFont="1" applyFill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Fill="1" applyBorder="1" applyAlignment="1" applyProtection="1">
      <alignment vertical="top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" xfId="1" applyFont="1" applyFill="1" applyBorder="1" applyAlignment="1" applyProtection="1">
      <alignment vertical="top" wrapText="1"/>
    </xf>
    <xf numFmtId="0" fontId="92" fillId="0" borderId="7" xfId="1" applyFont="1" applyFill="1" applyBorder="1" applyAlignment="1" applyProtection="1">
      <alignment vertical="top" wrapText="1"/>
    </xf>
    <xf numFmtId="0" fontId="93" fillId="0" borderId="12" xfId="1" applyFont="1" applyFill="1" applyBorder="1" applyAlignment="1" applyProtection="1">
      <alignment horizontal="center" vertical="top" wrapText="1"/>
    </xf>
    <xf numFmtId="0" fontId="94" fillId="0" borderId="1" xfId="1" applyFont="1" applyFill="1" applyBorder="1" applyAlignment="1" applyProtection="1">
      <alignment vertical="top" wrapText="1"/>
    </xf>
    <xf numFmtId="0" fontId="95" fillId="0" borderId="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0" fontId="97" fillId="0" borderId="13" xfId="1" applyFont="1" applyFill="1" applyBorder="1" applyAlignment="1" applyProtection="1">
      <alignment vertical="top" wrapText="1"/>
    </xf>
    <xf numFmtId="0" fontId="98" fillId="0" borderId="2" xfId="1" applyFont="1" applyFill="1" applyBorder="1" applyAlignment="1" applyProtection="1">
      <alignment vertical="top" wrapText="1"/>
    </xf>
    <xf numFmtId="0" fontId="99" fillId="0" borderId="8" xfId="1" applyFont="1" applyFill="1" applyBorder="1" applyAlignment="1" applyProtection="1">
      <alignment horizontal="center" vertical="top" wrapText="1"/>
    </xf>
    <xf numFmtId="0" fontId="100" fillId="0" borderId="0" xfId="1" applyFont="1" applyFill="1" applyBorder="1" applyAlignment="1" applyProtection="1">
      <alignment horizontal="justify" vertical="center"/>
    </xf>
    <xf numFmtId="0" fontId="101" fillId="0" borderId="5" xfId="1" applyFont="1" applyFill="1" applyBorder="1" applyAlignment="1" applyProtection="1">
      <alignment vertical="top" wrapText="1"/>
    </xf>
    <xf numFmtId="0" fontId="102" fillId="0" borderId="13" xfId="1" applyFont="1" applyFill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Fill="1" applyBorder="1" applyAlignment="1" applyProtection="1">
      <alignment horizontal="center" vertical="top" wrapText="1"/>
    </xf>
    <xf numFmtId="2" fontId="10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8" fillId="0" borderId="11" xfId="1" applyFont="1" applyFill="1" applyBorder="1" applyAlignment="1" applyProtection="1">
      <alignment vertical="top" wrapText="1"/>
    </xf>
    <xf numFmtId="0" fontId="109" fillId="0" borderId="7" xfId="1" applyFont="1" applyFill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Fill="1" applyBorder="1" applyAlignment="1" applyProtection="1">
      <alignment vertical="top" wrapText="1"/>
    </xf>
    <xf numFmtId="0" fontId="114" fillId="0" borderId="15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vertical="top" wrapText="1"/>
    </xf>
    <xf numFmtId="0" fontId="116" fillId="0" borderId="0" xfId="1" applyFont="1" applyFill="1" applyBorder="1" applyAlignment="1" applyProtection="1">
      <alignment vertical="top" wrapText="1"/>
    </xf>
    <xf numFmtId="0" fontId="117" fillId="0" borderId="4" xfId="1" applyFont="1" applyFill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1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2" xfId="1" applyFont="1" applyFill="1" applyBorder="1" applyAlignment="1" applyProtection="1">
      <alignment horizontal="center" vertical="top" wrapText="1"/>
    </xf>
    <xf numFmtId="0" fontId="125" fillId="0" borderId="3" xfId="1" applyFont="1" applyFill="1" applyBorder="1" applyAlignment="1" applyProtection="1">
      <alignment vertical="top" wrapText="1"/>
    </xf>
    <xf numFmtId="0" fontId="126" fillId="0" borderId="10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horizontal="center" vertical="top" wrapText="1"/>
    </xf>
    <xf numFmtId="0" fontId="128" fillId="0" borderId="6" xfId="1" applyFont="1" applyFill="1" applyBorder="1" applyAlignment="1" applyProtection="1">
      <alignment vertical="top" wrapText="1"/>
    </xf>
    <xf numFmtId="2" fontId="12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0" fillId="0" borderId="13" xfId="1" applyFont="1" applyFill="1" applyBorder="1" applyAlignment="1" applyProtection="1">
      <alignment horizontal="left" vertical="top" wrapText="1"/>
    </xf>
    <xf numFmtId="0" fontId="131" fillId="0" borderId="11" xfId="1" applyFont="1" applyFill="1" applyBorder="1" applyAlignment="1" applyProtection="1">
      <alignment vertical="center" wrapText="1"/>
    </xf>
    <xf numFmtId="0" fontId="132" fillId="0" borderId="7" xfId="1" applyFont="1" applyFill="1" applyBorder="1" applyAlignment="1" applyProtection="1">
      <alignment vertical="center" wrapText="1"/>
    </xf>
    <xf numFmtId="0" fontId="133" fillId="0" borderId="12" xfId="1" applyFont="1" applyFill="1" applyBorder="1" applyAlignment="1" applyProtection="1">
      <alignment vertical="top" wrapText="1"/>
    </xf>
    <xf numFmtId="0" fontId="134" fillId="0" borderId="1" xfId="1" applyFont="1" applyFill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Fill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Fill="1" applyBorder="1" applyAlignme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Fill="1" applyBorder="1" applyAlignment="1" applyProtection="1">
      <alignment vertical="top" wrapText="1"/>
    </xf>
    <xf numFmtId="0" fontId="143" fillId="0" borderId="11" xfId="1" applyFont="1" applyFill="1" applyBorder="1" applyAlignment="1" applyProtection="1">
      <alignment vertical="top" wrapText="1"/>
    </xf>
    <xf numFmtId="0" fontId="144" fillId="0" borderId="8" xfId="1" applyFont="1" applyFill="1" applyBorder="1" applyAlignment="1" applyProtection="1">
      <alignment vertical="top" wrapText="1"/>
    </xf>
    <xf numFmtId="0" fontId="145" fillId="0" borderId="5" xfId="1" applyFont="1" applyFill="1" applyBorder="1" applyAlignment="1" applyProtection="1">
      <alignment vertical="top" wrapText="1"/>
    </xf>
    <xf numFmtId="0" fontId="146" fillId="0" borderId="2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7" xfId="1" applyFont="1" applyFill="1" applyBorder="1" applyAlignment="1" applyProtection="1">
      <alignment horizontal="center" vertical="top" wrapText="1"/>
    </xf>
    <xf numFmtId="0" fontId="149" fillId="0" borderId="2" xfId="1" applyFont="1" applyFill="1" applyBorder="1" applyAlignment="1" applyProtection="1">
      <alignment horizontal="center"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0" xfId="1" applyFont="1" applyFill="1" applyBorder="1" applyAlignment="1" applyProtection="1">
      <alignment vertical="top" wrapText="1"/>
    </xf>
    <xf numFmtId="0" fontId="152" fillId="0" borderId="15" xfId="1" applyFont="1" applyFill="1" applyBorder="1" applyAlignment="1" applyProtection="1">
      <alignment horizontal="center" vertical="top" wrapText="1"/>
    </xf>
    <xf numFmtId="0" fontId="153" fillId="0" borderId="15" xfId="1" applyFont="1" applyFill="1" applyBorder="1" applyAlignment="1" applyProtection="1">
      <alignment vertical="top" wrapText="1"/>
    </xf>
    <xf numFmtId="0" fontId="154" fillId="0" borderId="5" xfId="1" applyFont="1" applyFill="1" applyBorder="1" applyAlignment="1" applyProtection="1">
      <alignment vertical="top" wrapText="1"/>
    </xf>
    <xf numFmtId="0" fontId="155" fillId="0" borderId="13" xfId="1" applyFont="1" applyFill="1" applyBorder="1" applyAlignment="1" applyProtection="1">
      <alignment vertical="center" wrapText="1"/>
    </xf>
    <xf numFmtId="0" fontId="156" fillId="0" borderId="7" xfId="1" applyFont="1" applyFill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Fill="1" applyBorder="1" applyAlignment="1" applyProtection="1">
      <alignment vertical="top" wrapText="1"/>
    </xf>
    <xf numFmtId="0" fontId="161" fillId="0" borderId="3" xfId="1" applyFont="1" applyFill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Fill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0" xfId="1" applyFont="1" applyFill="1" applyBorder="1" applyAlignment="1" applyProtection="1">
      <alignment wrapText="1"/>
    </xf>
    <xf numFmtId="164" fontId="169" fillId="0" borderId="8" xfId="1" applyNumberFormat="1" applyFont="1" applyFill="1" applyBorder="1" applyAlignment="1" applyProtection="1">
      <alignment horizontal="right" vertical="center" wrapText="1"/>
    </xf>
    <xf numFmtId="164" fontId="170" fillId="0" borderId="1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1" applyFont="1" applyFill="1" applyBorder="1" applyAlignment="1" applyProtection="1">
      <alignment vertical="top" wrapText="1"/>
    </xf>
    <xf numFmtId="0" fontId="173" fillId="0" borderId="9" xfId="1" applyFont="1" applyFill="1" applyBorder="1" applyAlignment="1" applyProtection="1">
      <alignment vertical="top" wrapText="1"/>
    </xf>
    <xf numFmtId="0" fontId="174" fillId="0" borderId="10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horizontal="center" vertical="top" wrapText="1"/>
    </xf>
    <xf numFmtId="0" fontId="176" fillId="0" borderId="7" xfId="1" applyFont="1" applyFill="1" applyBorder="1" applyAlignment="1" applyProtection="1">
      <alignment vertical="top" wrapText="1"/>
    </xf>
    <xf numFmtId="0" fontId="177" fillId="0" borderId="12" xfId="1" applyFont="1" applyFill="1" applyBorder="1" applyAlignment="1" applyProtection="1">
      <alignment horizontal="center" vertical="top" wrapText="1"/>
    </xf>
    <xf numFmtId="0" fontId="178" fillId="0" borderId="6" xfId="1" applyFont="1" applyFill="1" applyBorder="1" applyAlignment="1" applyProtection="1">
      <alignment vertical="top" wrapText="1"/>
    </xf>
    <xf numFmtId="2" fontId="17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1" fillId="0" borderId="4" xfId="1" applyFont="1" applyFill="1" applyBorder="1" applyAlignment="1" applyProtection="1">
      <alignment horizontal="center" vertical="top" wrapText="1"/>
    </xf>
    <xf numFmtId="2" fontId="18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4" fillId="0" borderId="2" xfId="1" applyNumberFormat="1" applyFont="1" applyFill="1" applyBorder="1" applyAlignment="1" applyProtection="1">
      <alignment horizontal="right" vertical="center" wrapText="1"/>
    </xf>
    <xf numFmtId="0" fontId="185" fillId="0" borderId="13" xfId="1" applyFont="1" applyFill="1" applyBorder="1" applyAlignment="1" applyProtection="1">
      <alignment vertical="center" wrapText="1"/>
    </xf>
    <xf numFmtId="0" fontId="186" fillId="0" borderId="1" xfId="1" applyFont="1" applyFill="1" applyBorder="1" applyAlignment="1" applyProtection="1">
      <alignment horizontal="center" vertical="top" wrapText="1"/>
    </xf>
    <xf numFmtId="0" fontId="187" fillId="0" borderId="13" xfId="1" applyFont="1" applyFill="1" applyBorder="1" applyAlignment="1" applyProtection="1">
      <alignment horizontal="center" vertical="top" wrapText="1"/>
    </xf>
    <xf numFmtId="2" fontId="18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Fill="1" applyBorder="1" applyAlignment="1" applyProtection="1">
      <alignment horizontal="center" vertical="top" wrapText="1"/>
    </xf>
    <xf numFmtId="0" fontId="192" fillId="0" borderId="8" xfId="1" applyFont="1" applyFill="1" applyBorder="1" applyAlignment="1" applyProtection="1">
      <alignment vertical="top" wrapText="1"/>
    </xf>
    <xf numFmtId="0" fontId="193" fillId="0" borderId="8" xfId="1" applyFont="1" applyFill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Fill="1" applyBorder="1" applyAlignment="1" applyProtection="1">
      <alignment horizontal="center" vertical="top" wrapText="1"/>
    </xf>
    <xf numFmtId="0" fontId="200" fillId="0" borderId="5" xfId="1" applyFont="1" applyFill="1" applyBorder="1" applyAlignment="1" applyProtection="1"/>
    <xf numFmtId="0" fontId="201" fillId="0" borderId="2" xfId="1" applyFont="1" applyFill="1" applyBorder="1" applyAlignment="1" applyProtection="1"/>
    <xf numFmtId="0" fontId="202" fillId="0" borderId="8" xfId="1" applyFont="1" applyFill="1" applyBorder="1" applyAlignment="1" applyProtection="1"/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/>
    </xf>
    <xf numFmtId="0" fontId="205" fillId="0" borderId="13" xfId="1" applyFont="1" applyFill="1" applyBorder="1" applyAlignment="1" applyProtection="1"/>
    <xf numFmtId="0" fontId="206" fillId="0" borderId="2" xfId="1" applyFont="1" applyFill="1" applyBorder="1" applyAlignment="1" applyProtection="1">
      <alignment horizontal="center" vertical="center" wrapText="1"/>
    </xf>
    <xf numFmtId="164" fontId="207" fillId="0" borderId="6" xfId="1" applyNumberFormat="1" applyFont="1" applyFill="1" applyBorder="1" applyAlignment="1" applyProtection="1">
      <alignment horizontal="right" vertical="center"/>
    </xf>
    <xf numFmtId="164" fontId="208" fillId="0" borderId="0" xfId="1" applyNumberFormat="1" applyFont="1" applyFill="1" applyBorder="1" applyAlignment="1" applyProtection="1">
      <alignment horizontal="right" vertical="center"/>
    </xf>
    <xf numFmtId="0" fontId="209" fillId="0" borderId="0" xfId="1" applyFont="1" applyFill="1" applyBorder="1" applyAlignment="1" applyProtection="1">
      <alignment vertical="center"/>
      <protection locked="0"/>
    </xf>
    <xf numFmtId="0" fontId="210" fillId="0" borderId="0" xfId="1" applyFont="1" applyFill="1" applyBorder="1" applyAlignment="1" applyProtection="1">
      <alignment vertical="top"/>
      <protection locked="0"/>
    </xf>
    <xf numFmtId="0" fontId="211" fillId="0" borderId="0" xfId="1" applyFont="1" applyFill="1" applyBorder="1" applyAlignment="1" applyProtection="1">
      <alignment horizontal="center" vertical="top"/>
      <protection locked="0"/>
    </xf>
    <xf numFmtId="0" fontId="214" fillId="0" borderId="0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  <protection locked="0"/>
    </xf>
    <xf numFmtId="49" fontId="74" fillId="0" borderId="5" xfId="1" applyNumberFormat="1" applyFont="1" applyFill="1" applyBorder="1" applyAlignment="1" applyProtection="1">
      <alignment horizontal="center" vertical="center"/>
    </xf>
    <xf numFmtId="49" fontId="75" fillId="0" borderId="13" xfId="1" applyNumberFormat="1" applyFont="1" applyFill="1" applyBorder="1" applyAlignment="1" applyProtection="1">
      <alignment horizontal="center" vertical="center"/>
    </xf>
    <xf numFmtId="49" fontId="76" fillId="0" borderId="8" xfId="1" applyNumberFormat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Border="1" applyAlignment="1" applyProtection="1">
      <protection locked="0"/>
    </xf>
    <xf numFmtId="0" fontId="30" fillId="0" borderId="1" xfId="1" applyFont="1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55" fillId="0" borderId="1" xfId="1" applyFont="1" applyFill="1" applyBorder="1" applyAlignment="1" applyProtection="1">
      <alignment horizontal="left" vertical="center"/>
      <protection locked="0"/>
    </xf>
    <xf numFmtId="0" fontId="212" fillId="0" borderId="6" xfId="1" applyFont="1" applyFill="1" applyBorder="1" applyAlignment="1" applyProtection="1">
      <alignment horizontal="center" vertical="top" wrapText="1"/>
      <protection locked="0"/>
    </xf>
    <xf numFmtId="0" fontId="213" fillId="0" borderId="6" xfId="1" applyFont="1" applyFill="1" applyBorder="1" applyAlignment="1" applyProtection="1">
      <alignment horizontal="center" wrapText="1"/>
      <protection locked="0"/>
    </xf>
    <xf numFmtId="49" fontId="58" fillId="0" borderId="9" xfId="1" applyNumberFormat="1" applyFont="1" applyFill="1" applyBorder="1" applyAlignment="1" applyProtection="1">
      <alignment horizontal="left" vertical="center" wrapText="1"/>
    </xf>
    <xf numFmtId="0" fontId="59" fillId="0" borderId="6" xfId="1" applyFont="1" applyFill="1" applyBorder="1" applyAlignment="1" applyProtection="1">
      <alignment horizontal="left" vertical="center" wrapText="1"/>
    </xf>
    <xf numFmtId="0" fontId="66" fillId="0" borderId="11" xfId="1" applyFont="1" applyFill="1" applyBorder="1" applyAlignment="1" applyProtection="1">
      <alignment horizontal="left" vertical="center" wrapText="1"/>
    </xf>
    <xf numFmtId="0" fontId="67" fillId="0" borderId="1" xfId="1" applyFont="1" applyFill="1" applyBorder="1" applyAlignment="1" applyProtection="1">
      <alignment horizontal="left" vertical="center" wrapText="1"/>
    </xf>
    <xf numFmtId="0" fontId="60" fillId="0" borderId="3" xfId="1" applyFont="1" applyFill="1" applyBorder="1" applyAlignment="1" applyProtection="1">
      <alignment horizontal="center" vertical="center"/>
    </xf>
    <xf numFmtId="0" fontId="68" fillId="0" borderId="7" xfId="1" applyFont="1" applyFill="1" applyBorder="1" applyAlignment="1" applyProtection="1">
      <alignment horizontal="center"/>
    </xf>
    <xf numFmtId="0" fontId="61" fillId="0" borderId="10" xfId="1" applyFont="1" applyFill="1" applyBorder="1" applyAlignment="1" applyProtection="1">
      <alignment horizontal="center" vertical="center" wrapText="1"/>
    </xf>
    <xf numFmtId="0" fontId="69" fillId="0" borderId="12" xfId="1" applyFont="1" applyFill="1" applyBorder="1" applyAlignment="1" applyProtection="1">
      <alignment horizontal="center" vertical="center" wrapText="1"/>
    </xf>
    <xf numFmtId="0" fontId="62" fillId="0" borderId="5" xfId="1" applyFont="1" applyFill="1" applyBorder="1" applyAlignment="1" applyProtection="1">
      <alignment horizontal="center" wrapText="1"/>
    </xf>
    <xf numFmtId="0" fontId="63" fillId="0" borderId="8" xfId="1" applyFont="1" applyFill="1" applyBorder="1" applyAlignment="1" applyProtection="1">
      <alignment horizontal="center" wrapText="1"/>
    </xf>
    <xf numFmtId="164" fontId="64" fillId="0" borderId="3" xfId="1" applyNumberFormat="1" applyFont="1" applyFill="1" applyBorder="1" applyAlignment="1" applyProtection="1">
      <alignment horizontal="center" vertical="center" wrapText="1"/>
    </xf>
    <xf numFmtId="0" fontId="72" fillId="0" borderId="7" xfId="1" applyFont="1" applyFill="1" applyBorder="1" applyAlignment="1" applyProtection="1">
      <alignment horizontal="center" wrapText="1"/>
    </xf>
    <xf numFmtId="164" fontId="65" fillId="0" borderId="10" xfId="1" applyNumberFormat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0" fontId="29" fillId="0" borderId="1" xfId="1" applyFont="1" applyFill="1" applyBorder="1" applyAlignment="1" applyProtection="1">
      <alignment horizontal="center"/>
      <protection locked="0"/>
    </xf>
    <xf numFmtId="0" fontId="215" fillId="0" borderId="0" xfId="1" applyFont="1" applyFill="1" applyBorder="1" applyAlignment="1" applyProtection="1">
      <alignment horizontal="center" vertical="top"/>
      <protection locked="0"/>
    </xf>
    <xf numFmtId="0" fontId="215" fillId="0" borderId="0" xfId="1" applyFont="1" applyFill="1" applyBorder="1" applyAlignment="1" applyProtection="1">
      <protection locked="0"/>
    </xf>
    <xf numFmtId="0" fontId="215" fillId="0" borderId="0" xfId="1" applyFont="1" applyFill="1" applyBorder="1" applyAlignment="1" applyProtection="1">
      <alignment horizontal="center" vertical="top"/>
      <protection locked="0"/>
    </xf>
    <xf numFmtId="0" fontId="215" fillId="0" borderId="6" xfId="1" applyFont="1" applyFill="1" applyBorder="1" applyAlignment="1" applyProtection="1">
      <alignment horizontal="center" vertical="top"/>
      <protection locked="0"/>
    </xf>
    <xf numFmtId="0" fontId="216" fillId="0" borderId="0" xfId="1" applyFont="1" applyFill="1" applyBorder="1" applyAlignment="1" applyProtection="1">
      <alignment horizontal="center" wrapText="1"/>
      <protection locked="0"/>
    </xf>
    <xf numFmtId="164" fontId="217" fillId="0" borderId="1" xfId="1" applyNumberFormat="1" applyFont="1" applyFill="1" applyBorder="1" applyAlignment="1" applyProtection="1">
      <alignment horizontal="right"/>
      <protection locked="0"/>
    </xf>
    <xf numFmtId="164" fontId="217" fillId="0" borderId="0" xfId="1" applyNumberFormat="1" applyFont="1" applyFill="1" applyBorder="1" applyAlignment="1" applyProtection="1">
      <alignment horizontal="right"/>
      <protection locked="0"/>
    </xf>
    <xf numFmtId="164" fontId="217" fillId="0" borderId="1" xfId="1" applyNumberFormat="1" applyFont="1" applyFill="1" applyBorder="1" applyAlignment="1" applyProtection="1">
      <alignment horizontal="center"/>
      <protection locked="0"/>
    </xf>
    <xf numFmtId="0" fontId="217" fillId="0" borderId="0" xfId="1" applyFont="1" applyFill="1" applyBorder="1" applyAlignment="1" applyProtection="1">
      <alignment horizont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tabSelected="1" defaultGridColor="0" topLeftCell="A149" colorId="9" zoomScale="120" workbookViewId="0">
      <selection activeCell="R196" sqref="R196"/>
    </sheetView>
  </sheetViews>
  <sheetFormatPr defaultColWidth="9.140625" defaultRowHeight="12.75" customHeight="1" x14ac:dyDescent="0.2"/>
  <cols>
    <col min="1" max="4" width="2" style="16" customWidth="1"/>
    <col min="5" max="5" width="2.140625" style="16" customWidth="1"/>
    <col min="6" max="6" width="3.5703125" style="184" customWidth="1"/>
    <col min="7" max="7" width="34.42578125" style="16" customWidth="1"/>
    <col min="8" max="8" width="4.5703125" style="16" customWidth="1"/>
    <col min="9" max="9" width="11.5703125" style="16" customWidth="1"/>
    <col min="10" max="10" width="15" style="16" customWidth="1"/>
    <col min="11" max="11" width="14" style="16" customWidth="1"/>
    <col min="12" max="12" width="14.5703125" style="16" customWidth="1"/>
    <col min="13" max="13" width="0.140625" style="16" hidden="1" customWidth="1"/>
    <col min="14" max="14" width="6.140625" style="16" hidden="1" customWidth="1"/>
    <col min="15" max="15" width="8.85546875" style="16" hidden="1" customWidth="1"/>
    <col min="16" max="16" width="9.140625" style="16" hidden="1" customWidth="1"/>
    <col min="17" max="17" width="11.42578125" style="16" customWidth="1"/>
    <col min="18" max="18" width="34.42578125" style="16" customWidth="1"/>
    <col min="19" max="256" width="9.140625" style="16" customWidth="1"/>
    <col min="257" max="257" width="9.140625" style="1" customWidth="1"/>
    <col min="258" max="16384" width="9.140625" style="1"/>
  </cols>
  <sheetData>
    <row r="1" spans="1:16" ht="15" customHeight="1" x14ac:dyDescent="0.2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">
      <c r="H5" s="3"/>
      <c r="J5" s="5" t="s">
        <v>5</v>
      </c>
      <c r="K5" s="5"/>
      <c r="L5" s="5"/>
      <c r="M5" s="6"/>
      <c r="N5" s="5"/>
      <c r="O5" s="5"/>
      <c r="P5" s="5"/>
    </row>
    <row r="6" spans="1:16" ht="4.5" customHeight="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6"/>
    </row>
    <row r="7" spans="1:16" ht="4.5" customHeight="1" x14ac:dyDescent="0.2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">
      <c r="G9" s="5" t="s">
        <v>6</v>
      </c>
      <c r="H9" s="5"/>
      <c r="I9" s="5"/>
      <c r="J9" s="11"/>
      <c r="K9" s="11"/>
      <c r="L9" s="12"/>
      <c r="M9" s="6"/>
    </row>
    <row r="10" spans="1:16" ht="18.75" customHeight="1" x14ac:dyDescent="0.2">
      <c r="A10" s="185" t="s">
        <v>7</v>
      </c>
      <c r="B10" s="186"/>
      <c r="C10" s="186"/>
      <c r="D10" s="186"/>
      <c r="E10" s="186"/>
      <c r="F10" s="187"/>
      <c r="G10" s="186"/>
      <c r="H10" s="186"/>
      <c r="I10" s="186"/>
      <c r="J10" s="186"/>
      <c r="K10" s="186"/>
      <c r="L10" s="186"/>
      <c r="M10" s="6"/>
    </row>
    <row r="11" spans="1:16" ht="6.75" customHeight="1" x14ac:dyDescent="0.2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6"/>
    </row>
    <row r="12" spans="1:16" ht="17.25" customHeight="1" x14ac:dyDescent="0.25">
      <c r="A12" s="13"/>
      <c r="B12" s="14"/>
      <c r="C12" s="14"/>
      <c r="D12" s="14"/>
      <c r="E12" s="14"/>
      <c r="F12" s="15"/>
      <c r="G12" s="194" t="s">
        <v>8</v>
      </c>
      <c r="H12" s="194"/>
      <c r="I12" s="194"/>
      <c r="J12" s="194"/>
      <c r="K12" s="194"/>
      <c r="L12" s="14"/>
      <c r="M12" s="6"/>
    </row>
    <row r="13" spans="1:16" ht="16.5" customHeight="1" x14ac:dyDescent="0.2">
      <c r="A13" s="188" t="s">
        <v>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6"/>
      <c r="P13" s="16" t="s">
        <v>10</v>
      </c>
    </row>
    <row r="14" spans="1:16" ht="15.75" customHeight="1" x14ac:dyDescent="0.2">
      <c r="A14" s="17"/>
      <c r="B14" s="17"/>
      <c r="C14" s="17"/>
      <c r="D14" s="17"/>
      <c r="E14" s="17"/>
      <c r="F14" s="18"/>
      <c r="G14" s="195" t="s">
        <v>11</v>
      </c>
      <c r="H14" s="195"/>
      <c r="I14" s="195"/>
      <c r="J14" s="195"/>
      <c r="K14" s="195"/>
      <c r="L14" s="17"/>
      <c r="M14" s="6"/>
    </row>
    <row r="15" spans="1:16" ht="12" customHeight="1" x14ac:dyDescent="0.2">
      <c r="A15" s="17"/>
      <c r="B15" s="17"/>
      <c r="C15" s="17"/>
      <c r="D15" s="17"/>
      <c r="E15" s="17"/>
      <c r="F15" s="18"/>
      <c r="G15" s="196" t="s">
        <v>12</v>
      </c>
      <c r="H15" s="196"/>
      <c r="I15" s="196"/>
      <c r="J15" s="196"/>
      <c r="K15" s="196"/>
      <c r="L15" s="17"/>
    </row>
    <row r="16" spans="1:16" ht="12" customHeight="1" x14ac:dyDescent="0.2">
      <c r="A16" s="17"/>
      <c r="B16" s="200" t="s">
        <v>13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3" ht="12" customHeight="1" x14ac:dyDescent="0.2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</row>
    <row r="18" spans="1:13" ht="12.75" customHeight="1" x14ac:dyDescent="0.2">
      <c r="A18" s="17"/>
      <c r="B18" s="17"/>
      <c r="C18" s="17"/>
      <c r="D18" s="17"/>
      <c r="E18" s="17"/>
      <c r="F18" s="18"/>
      <c r="G18" s="221" t="s">
        <v>232</v>
      </c>
      <c r="H18" s="195"/>
      <c r="I18" s="195"/>
      <c r="J18" s="195"/>
      <c r="K18" s="195"/>
      <c r="L18" s="17"/>
    </row>
    <row r="19" spans="1:13" ht="11.25" customHeight="1" x14ac:dyDescent="0.2">
      <c r="A19" s="17"/>
      <c r="B19" s="17"/>
      <c r="C19" s="17"/>
      <c r="D19" s="17"/>
      <c r="E19" s="17"/>
      <c r="F19" s="18"/>
      <c r="G19" s="201" t="s">
        <v>14</v>
      </c>
      <c r="H19" s="201"/>
      <c r="I19" s="201"/>
      <c r="J19" s="201"/>
      <c r="K19" s="201"/>
      <c r="L19" s="17"/>
    </row>
    <row r="20" spans="1:13" ht="11.25" customHeight="1" x14ac:dyDescent="0.2">
      <c r="A20" s="17"/>
      <c r="B20" s="17"/>
      <c r="C20" s="17"/>
      <c r="D20" s="17"/>
      <c r="E20" s="17"/>
      <c r="F20" s="18"/>
      <c r="G20" s="20"/>
      <c r="H20" s="20"/>
      <c r="I20" s="20"/>
      <c r="J20" s="20"/>
      <c r="K20" s="20"/>
      <c r="L20" s="17"/>
    </row>
    <row r="21" spans="1:13" ht="12.75" customHeight="1" x14ac:dyDescent="0.2">
      <c r="A21" s="17"/>
      <c r="B21" s="21"/>
      <c r="C21" s="21"/>
      <c r="D21" s="21"/>
      <c r="E21" s="222" t="s">
        <v>233</v>
      </c>
      <c r="F21" s="202"/>
      <c r="G21" s="223"/>
      <c r="H21" s="223"/>
      <c r="I21" s="223"/>
      <c r="J21" s="223"/>
      <c r="K21" s="223"/>
      <c r="L21" s="21"/>
    </row>
    <row r="22" spans="1:13" ht="12" customHeight="1" x14ac:dyDescent="0.2">
      <c r="A22" s="203" t="s">
        <v>15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2"/>
    </row>
    <row r="23" spans="1:13" ht="12" customHeight="1" x14ac:dyDescent="0.2">
      <c r="A23" s="17"/>
      <c r="B23" s="17"/>
      <c r="C23" s="17"/>
      <c r="D23" s="17"/>
      <c r="E23" s="17"/>
      <c r="F23" s="18"/>
      <c r="G23" s="17"/>
      <c r="H23" s="17"/>
      <c r="I23" s="17"/>
      <c r="J23" s="23"/>
      <c r="K23" s="24"/>
      <c r="L23" s="25" t="s">
        <v>16</v>
      </c>
      <c r="M23" s="22"/>
    </row>
    <row r="24" spans="1:13" ht="11.25" customHeight="1" x14ac:dyDescent="0.2">
      <c r="A24" s="17"/>
      <c r="B24" s="17"/>
      <c r="C24" s="17"/>
      <c r="D24" s="17"/>
      <c r="E24" s="17"/>
      <c r="F24" s="18"/>
      <c r="G24" s="17"/>
      <c r="H24" s="17"/>
      <c r="I24" s="17"/>
      <c r="J24" s="26" t="s">
        <v>17</v>
      </c>
      <c r="K24" s="27"/>
      <c r="L24" s="28"/>
      <c r="M24" s="22"/>
    </row>
    <row r="25" spans="1:13" ht="12" customHeight="1" x14ac:dyDescent="0.2">
      <c r="A25" s="17"/>
      <c r="B25" s="17"/>
      <c r="C25" s="17"/>
      <c r="D25" s="17"/>
      <c r="E25" s="20"/>
      <c r="F25" s="19"/>
      <c r="G25" s="17"/>
      <c r="H25" s="17"/>
      <c r="I25" s="29"/>
      <c r="J25" s="29"/>
      <c r="K25" s="30" t="s">
        <v>18</v>
      </c>
      <c r="L25" s="28"/>
      <c r="M25" s="22"/>
    </row>
    <row r="26" spans="1:13" ht="12.75" customHeight="1" x14ac:dyDescent="0.2">
      <c r="A26" s="17"/>
      <c r="B26" s="17"/>
      <c r="C26" s="197"/>
      <c r="D26" s="198"/>
      <c r="E26" s="198"/>
      <c r="F26" s="199"/>
      <c r="G26" s="198"/>
      <c r="H26" s="198"/>
      <c r="I26" s="198"/>
      <c r="J26" s="17"/>
      <c r="K26" s="30" t="s">
        <v>19</v>
      </c>
      <c r="L26" s="32" t="s">
        <v>20</v>
      </c>
      <c r="M26" s="22"/>
    </row>
    <row r="27" spans="1:13" ht="12" customHeight="1" x14ac:dyDescent="0.2">
      <c r="A27" s="17"/>
      <c r="B27" s="17"/>
      <c r="C27" s="17"/>
      <c r="D27" s="17"/>
      <c r="E27" s="17"/>
      <c r="F27" s="18"/>
      <c r="G27" s="19"/>
      <c r="H27" s="33"/>
      <c r="I27" s="17"/>
      <c r="J27" s="34" t="s">
        <v>21</v>
      </c>
      <c r="K27" s="35"/>
      <c r="L27" s="28"/>
      <c r="M27" s="22"/>
    </row>
    <row r="28" spans="1:13" ht="12.75" customHeight="1" x14ac:dyDescent="0.2">
      <c r="A28" s="17"/>
      <c r="B28" s="17"/>
      <c r="C28" s="17"/>
      <c r="D28" s="17"/>
      <c r="E28" s="17"/>
      <c r="F28" s="18"/>
      <c r="G28" s="36" t="s">
        <v>22</v>
      </c>
      <c r="H28" s="37"/>
      <c r="I28" s="38"/>
      <c r="J28" s="39"/>
      <c r="K28" s="28"/>
      <c r="L28" s="28"/>
      <c r="M28" s="22"/>
    </row>
    <row r="29" spans="1:13" ht="13.5" customHeight="1" x14ac:dyDescent="0.2">
      <c r="A29" s="17"/>
      <c r="B29" s="17"/>
      <c r="C29" s="17"/>
      <c r="D29" s="17"/>
      <c r="E29" s="17"/>
      <c r="F29" s="18"/>
      <c r="G29" s="193" t="s">
        <v>23</v>
      </c>
      <c r="H29" s="193"/>
      <c r="I29" s="40"/>
      <c r="J29" s="41"/>
      <c r="K29" s="28"/>
      <c r="L29" s="28"/>
      <c r="M29" s="22"/>
    </row>
    <row r="30" spans="1:13" s="42" customFormat="1" ht="26.25" customHeight="1" x14ac:dyDescent="0.2">
      <c r="A30" s="43" t="s">
        <v>24</v>
      </c>
      <c r="B30" s="44"/>
      <c r="C30" s="44"/>
      <c r="D30" s="44"/>
      <c r="E30" s="204"/>
      <c r="F30" s="204"/>
      <c r="G30" s="204"/>
      <c r="H30" s="204"/>
      <c r="I30" s="204"/>
      <c r="J30" s="204"/>
      <c r="K30" s="204"/>
      <c r="L30" s="45" t="s">
        <v>25</v>
      </c>
      <c r="M30" s="46"/>
    </row>
    <row r="31" spans="1:13" ht="24" customHeight="1" x14ac:dyDescent="0.2">
      <c r="A31" s="207" t="s">
        <v>26</v>
      </c>
      <c r="B31" s="208"/>
      <c r="C31" s="208"/>
      <c r="D31" s="208"/>
      <c r="E31" s="208"/>
      <c r="F31" s="208"/>
      <c r="G31" s="211" t="s">
        <v>27</v>
      </c>
      <c r="H31" s="213" t="s">
        <v>28</v>
      </c>
      <c r="I31" s="215" t="s">
        <v>29</v>
      </c>
      <c r="J31" s="216"/>
      <c r="K31" s="217" t="s">
        <v>30</v>
      </c>
      <c r="L31" s="219" t="s">
        <v>31</v>
      </c>
      <c r="M31" s="46"/>
    </row>
    <row r="32" spans="1:13" ht="46.5" customHeight="1" x14ac:dyDescent="0.2">
      <c r="A32" s="209"/>
      <c r="B32" s="210"/>
      <c r="C32" s="210"/>
      <c r="D32" s="210"/>
      <c r="E32" s="210"/>
      <c r="F32" s="210"/>
      <c r="G32" s="212"/>
      <c r="H32" s="214"/>
      <c r="I32" s="47" t="s">
        <v>32</v>
      </c>
      <c r="J32" s="48" t="s">
        <v>33</v>
      </c>
      <c r="K32" s="218"/>
      <c r="L32" s="220"/>
    </row>
    <row r="33" spans="1:19" ht="11.25" customHeight="1" x14ac:dyDescent="0.2">
      <c r="A33" s="190" t="s">
        <v>34</v>
      </c>
      <c r="B33" s="191"/>
      <c r="C33" s="191"/>
      <c r="D33" s="191"/>
      <c r="E33" s="191"/>
      <c r="F33" s="192"/>
      <c r="G33" s="49">
        <v>2</v>
      </c>
      <c r="H33" s="50">
        <v>3</v>
      </c>
      <c r="I33" s="51" t="s">
        <v>35</v>
      </c>
      <c r="J33" s="52" t="s">
        <v>36</v>
      </c>
      <c r="K33" s="53">
        <v>6</v>
      </c>
      <c r="L33" s="53">
        <v>7</v>
      </c>
    </row>
    <row r="34" spans="1:19" s="54" customFormat="1" ht="14.25" customHeight="1" x14ac:dyDescent="0.2">
      <c r="A34" s="55">
        <v>2</v>
      </c>
      <c r="B34" s="56"/>
      <c r="C34" s="57"/>
      <c r="D34" s="58"/>
      <c r="E34" s="56"/>
      <c r="F34" s="59"/>
      <c r="G34" s="58" t="s">
        <v>37</v>
      </c>
      <c r="H34" s="49">
        <v>1</v>
      </c>
      <c r="I34" s="60">
        <f>SUM(I35+I46+I65+I86+I93+I113+I139+I158+I168)</f>
        <v>1373700</v>
      </c>
      <c r="J34" s="60">
        <f>SUM(J35+J46+J65+J86+J93+J113+J139+J158+J168)</f>
        <v>1020200</v>
      </c>
      <c r="K34" s="60">
        <f>SUM(K35+K46+K65+K86+K93+K113+K139+K158+K168)</f>
        <v>871938.78</v>
      </c>
      <c r="L34" s="60">
        <f>SUM(L35+L46+L65+L86+L93+L113+L139+L158+L168)</f>
        <v>871719.22</v>
      </c>
    </row>
    <row r="35" spans="1:19" ht="16.5" customHeight="1" x14ac:dyDescent="0.2">
      <c r="A35" s="55">
        <v>2</v>
      </c>
      <c r="B35" s="61">
        <v>1</v>
      </c>
      <c r="C35" s="62"/>
      <c r="D35" s="63"/>
      <c r="E35" s="64"/>
      <c r="F35" s="65"/>
      <c r="G35" s="66" t="s">
        <v>38</v>
      </c>
      <c r="H35" s="49">
        <v>2</v>
      </c>
      <c r="I35" s="60">
        <f>SUM(I36+I42)</f>
        <v>1041800</v>
      </c>
      <c r="J35" s="60">
        <f>SUM(J36+J42)</f>
        <v>722400</v>
      </c>
      <c r="K35" s="60">
        <f>SUM(K36+K42)</f>
        <v>677901.43</v>
      </c>
      <c r="L35" s="60">
        <f>SUM(L36+L42)</f>
        <v>677901.43</v>
      </c>
    </row>
    <row r="36" spans="1:19" ht="14.25" customHeight="1" x14ac:dyDescent="0.2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39</v>
      </c>
      <c r="H36" s="49">
        <v>3</v>
      </c>
      <c r="I36" s="60">
        <f>SUM(I37)</f>
        <v>1026600</v>
      </c>
      <c r="J36" s="60">
        <f>SUM(J37)</f>
        <v>712000</v>
      </c>
      <c r="K36" s="60">
        <f>SUM(K37)</f>
        <v>668078.56000000006</v>
      </c>
      <c r="L36" s="60">
        <f>SUM(L37)</f>
        <v>668078.56000000006</v>
      </c>
      <c r="Q36" s="72"/>
    </row>
    <row r="37" spans="1:19" ht="13.5" customHeight="1" x14ac:dyDescent="0.2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39</v>
      </c>
      <c r="H37" s="49">
        <v>4</v>
      </c>
      <c r="I37" s="60">
        <f>SUM(I38+I40)</f>
        <v>1026600</v>
      </c>
      <c r="J37" s="60">
        <f>SUM(J38+J40)</f>
        <v>712000</v>
      </c>
      <c r="K37" s="60">
        <f>SUM(K38+K40)</f>
        <v>668078.56000000006</v>
      </c>
      <c r="L37" s="60">
        <f>SUM(L38+L40)</f>
        <v>668078.56000000006</v>
      </c>
      <c r="Q37" s="72"/>
      <c r="R37" s="72"/>
    </row>
    <row r="38" spans="1:19" ht="14.25" customHeight="1" x14ac:dyDescent="0.2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40</v>
      </c>
      <c r="H38" s="49">
        <v>5</v>
      </c>
      <c r="I38" s="75">
        <f>SUM(I39)</f>
        <v>1026600</v>
      </c>
      <c r="J38" s="75">
        <f>SUM(J39)</f>
        <v>712000</v>
      </c>
      <c r="K38" s="75">
        <f>SUM(K39)</f>
        <v>668078.56000000006</v>
      </c>
      <c r="L38" s="75">
        <f>SUM(L39)</f>
        <v>668078.56000000006</v>
      </c>
      <c r="Q38" s="72"/>
      <c r="R38" s="72"/>
    </row>
    <row r="39" spans="1:19" ht="14.25" customHeight="1" x14ac:dyDescent="0.2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40</v>
      </c>
      <c r="H39" s="49">
        <v>6</v>
      </c>
      <c r="I39" s="77">
        <v>1026600</v>
      </c>
      <c r="J39" s="78">
        <v>712000</v>
      </c>
      <c r="K39" s="78">
        <v>668078.56000000006</v>
      </c>
      <c r="L39" s="78">
        <v>668078.56000000006</v>
      </c>
      <c r="Q39" s="72"/>
      <c r="R39" s="72"/>
    </row>
    <row r="40" spans="1:19" ht="12.75" hidden="1" customHeight="1" x14ac:dyDescent="0.2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41</v>
      </c>
      <c r="H40" s="49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75" hidden="1" customHeight="1" x14ac:dyDescent="0.2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41</v>
      </c>
      <c r="H41" s="49">
        <v>8</v>
      </c>
      <c r="I41" s="78"/>
      <c r="J41" s="79"/>
      <c r="K41" s="78"/>
      <c r="L41" s="79"/>
      <c r="Q41" s="72"/>
      <c r="R41" s="72"/>
    </row>
    <row r="42" spans="1:19" ht="13.5" customHeight="1" x14ac:dyDescent="0.2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42</v>
      </c>
      <c r="H42" s="49">
        <v>9</v>
      </c>
      <c r="I42" s="75">
        <f t="shared" ref="I42:L44" si="0">I43</f>
        <v>15200</v>
      </c>
      <c r="J42" s="60">
        <f t="shared" si="0"/>
        <v>10400</v>
      </c>
      <c r="K42" s="75">
        <f t="shared" si="0"/>
        <v>9822.8700000000008</v>
      </c>
      <c r="L42" s="60">
        <f t="shared" si="0"/>
        <v>9822.8700000000008</v>
      </c>
      <c r="Q42" s="72"/>
      <c r="R42" s="72"/>
    </row>
    <row r="43" spans="1:19" ht="15.75" customHeight="1" x14ac:dyDescent="0.2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42</v>
      </c>
      <c r="H43" s="49">
        <v>10</v>
      </c>
      <c r="I43" s="75">
        <f t="shared" si="0"/>
        <v>15200</v>
      </c>
      <c r="J43" s="60">
        <f t="shared" si="0"/>
        <v>10400</v>
      </c>
      <c r="K43" s="60">
        <f t="shared" si="0"/>
        <v>9822.8700000000008</v>
      </c>
      <c r="L43" s="60">
        <f t="shared" si="0"/>
        <v>9822.8700000000008</v>
      </c>
      <c r="Q43" s="72"/>
    </row>
    <row r="44" spans="1:19" ht="13.5" customHeight="1" x14ac:dyDescent="0.2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42</v>
      </c>
      <c r="H44" s="49">
        <v>11</v>
      </c>
      <c r="I44" s="60">
        <f t="shared" si="0"/>
        <v>15200</v>
      </c>
      <c r="J44" s="60">
        <f t="shared" si="0"/>
        <v>10400</v>
      </c>
      <c r="K44" s="60">
        <f t="shared" si="0"/>
        <v>9822.8700000000008</v>
      </c>
      <c r="L44" s="60">
        <f t="shared" si="0"/>
        <v>9822.8700000000008</v>
      </c>
      <c r="Q44" s="72"/>
      <c r="R44" s="72"/>
    </row>
    <row r="45" spans="1:19" ht="14.25" customHeight="1" x14ac:dyDescent="0.2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42</v>
      </c>
      <c r="H45" s="49">
        <v>12</v>
      </c>
      <c r="I45" s="79">
        <v>15200</v>
      </c>
      <c r="J45" s="78">
        <v>10400</v>
      </c>
      <c r="K45" s="78">
        <v>9822.8700000000008</v>
      </c>
      <c r="L45" s="78">
        <v>9822.8700000000008</v>
      </c>
      <c r="Q45" s="72"/>
      <c r="R45" s="72"/>
    </row>
    <row r="46" spans="1:19" ht="26.25" customHeight="1" x14ac:dyDescent="0.2">
      <c r="A46" s="80">
        <v>2</v>
      </c>
      <c r="B46" s="81">
        <v>2</v>
      </c>
      <c r="C46" s="62"/>
      <c r="D46" s="63"/>
      <c r="E46" s="64"/>
      <c r="F46" s="65"/>
      <c r="G46" s="66" t="s">
        <v>43</v>
      </c>
      <c r="H46" s="49">
        <v>13</v>
      </c>
      <c r="I46" s="82">
        <f t="shared" ref="I46:L48" si="1">I47</f>
        <v>238500</v>
      </c>
      <c r="J46" s="83">
        <f t="shared" si="1"/>
        <v>226000</v>
      </c>
      <c r="K46" s="82">
        <f t="shared" si="1"/>
        <v>144668.02000000002</v>
      </c>
      <c r="L46" s="82">
        <f t="shared" si="1"/>
        <v>144448.46</v>
      </c>
    </row>
    <row r="47" spans="1:19" ht="27" customHeight="1" x14ac:dyDescent="0.2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43</v>
      </c>
      <c r="H47" s="49">
        <v>14</v>
      </c>
      <c r="I47" s="60">
        <f t="shared" si="1"/>
        <v>238500</v>
      </c>
      <c r="J47" s="75">
        <f t="shared" si="1"/>
        <v>226000</v>
      </c>
      <c r="K47" s="60">
        <f t="shared" si="1"/>
        <v>144668.02000000002</v>
      </c>
      <c r="L47" s="75">
        <f t="shared" si="1"/>
        <v>144448.46</v>
      </c>
      <c r="Q47" s="72"/>
      <c r="S47" s="72"/>
    </row>
    <row r="48" spans="1:19" ht="15.75" customHeight="1" x14ac:dyDescent="0.2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43</v>
      </c>
      <c r="H48" s="49">
        <v>15</v>
      </c>
      <c r="I48" s="60">
        <f t="shared" si="1"/>
        <v>238500</v>
      </c>
      <c r="J48" s="75">
        <f t="shared" si="1"/>
        <v>226000</v>
      </c>
      <c r="K48" s="84">
        <f t="shared" si="1"/>
        <v>144668.02000000002</v>
      </c>
      <c r="L48" s="84">
        <f t="shared" si="1"/>
        <v>144448.46</v>
      </c>
      <c r="Q48" s="72"/>
      <c r="R48" s="72"/>
    </row>
    <row r="49" spans="1:18" ht="24.75" customHeight="1" x14ac:dyDescent="0.2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43</v>
      </c>
      <c r="H49" s="49">
        <v>16</v>
      </c>
      <c r="I49" s="90">
        <f>SUM(I50:I64)</f>
        <v>238500</v>
      </c>
      <c r="J49" s="90">
        <f>SUM(J50:J64)</f>
        <v>226000</v>
      </c>
      <c r="K49" s="90">
        <f>SUM(K50:K64)</f>
        <v>144668.02000000002</v>
      </c>
      <c r="L49" s="90">
        <f>SUM(L50:L64)</f>
        <v>144448.46</v>
      </c>
      <c r="Q49" s="72"/>
      <c r="R49" s="72"/>
    </row>
    <row r="50" spans="1:18" ht="15.75" customHeight="1" x14ac:dyDescent="0.2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44</v>
      </c>
      <c r="H50" s="49">
        <v>17</v>
      </c>
      <c r="I50" s="78">
        <v>22000</v>
      </c>
      <c r="J50" s="78">
        <v>15600</v>
      </c>
      <c r="K50" s="78">
        <v>11380.94</v>
      </c>
      <c r="L50" s="78">
        <v>11380.94</v>
      </c>
      <c r="Q50" s="72"/>
      <c r="R50" s="72"/>
    </row>
    <row r="51" spans="1:18" ht="26.25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45</v>
      </c>
      <c r="H51" s="49">
        <v>18</v>
      </c>
      <c r="I51" s="78">
        <v>400</v>
      </c>
      <c r="J51" s="78">
        <v>200</v>
      </c>
      <c r="K51" s="78">
        <v>49.69</v>
      </c>
      <c r="L51" s="78">
        <v>49.69</v>
      </c>
      <c r="Q51" s="72"/>
      <c r="R51" s="72"/>
    </row>
    <row r="52" spans="1:18" ht="26.25" customHeight="1" x14ac:dyDescent="0.2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46</v>
      </c>
      <c r="H52" s="49">
        <v>19</v>
      </c>
      <c r="I52" s="78">
        <v>400</v>
      </c>
      <c r="J52" s="78">
        <v>300</v>
      </c>
      <c r="K52" s="78">
        <v>261.16000000000003</v>
      </c>
      <c r="L52" s="78">
        <v>261.16000000000003</v>
      </c>
      <c r="Q52" s="72"/>
      <c r="R52" s="72"/>
    </row>
    <row r="53" spans="1:18" ht="27" customHeight="1" x14ac:dyDescent="0.2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47</v>
      </c>
      <c r="H53" s="49">
        <v>20</v>
      </c>
      <c r="I53" s="78">
        <v>2100</v>
      </c>
      <c r="J53" s="78">
        <v>1600</v>
      </c>
      <c r="K53" s="78">
        <v>1229.8900000000001</v>
      </c>
      <c r="L53" s="78">
        <v>1229.8900000000001</v>
      </c>
      <c r="Q53" s="72"/>
      <c r="R53" s="72"/>
    </row>
    <row r="54" spans="1:18" ht="26.25" customHeight="1" x14ac:dyDescent="0.2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48</v>
      </c>
      <c r="H54" s="49">
        <v>21</v>
      </c>
      <c r="I54" s="78">
        <v>1000</v>
      </c>
      <c r="J54" s="78">
        <v>1000</v>
      </c>
      <c r="K54" s="78">
        <v>997.49</v>
      </c>
      <c r="L54" s="78">
        <v>997.49</v>
      </c>
      <c r="Q54" s="72"/>
      <c r="R54" s="72"/>
    </row>
    <row r="55" spans="1:18" ht="12" customHeight="1" x14ac:dyDescent="0.2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49</v>
      </c>
      <c r="H55" s="49">
        <v>22</v>
      </c>
      <c r="I55" s="79">
        <v>600</v>
      </c>
      <c r="J55" s="78">
        <v>600</v>
      </c>
      <c r="K55" s="78">
        <v>373.56</v>
      </c>
      <c r="L55" s="78">
        <v>373.56</v>
      </c>
      <c r="Q55" s="72"/>
      <c r="R55" s="72"/>
    </row>
    <row r="56" spans="1:18" ht="15.75" hidden="1" customHeight="1" x14ac:dyDescent="0.2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50</v>
      </c>
      <c r="H56" s="49">
        <v>23</v>
      </c>
      <c r="I56" s="101"/>
      <c r="J56" s="78"/>
      <c r="K56" s="78"/>
      <c r="L56" s="78"/>
      <c r="Q56" s="72"/>
      <c r="R56" s="72"/>
    </row>
    <row r="57" spans="1:18" ht="26.25" hidden="1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51</v>
      </c>
      <c r="H57" s="49">
        <v>24</v>
      </c>
      <c r="I57" s="79"/>
      <c r="J57" s="79"/>
      <c r="K57" s="79"/>
      <c r="L57" s="79"/>
      <c r="Q57" s="72"/>
      <c r="R57" s="72"/>
    </row>
    <row r="58" spans="1:18" ht="27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52</v>
      </c>
      <c r="H58" s="49">
        <v>25</v>
      </c>
      <c r="I58" s="79">
        <v>84800</v>
      </c>
      <c r="J58" s="78">
        <v>84400</v>
      </c>
      <c r="K58" s="78">
        <v>40738.769999999997</v>
      </c>
      <c r="L58" s="78">
        <v>40738.769999999997</v>
      </c>
      <c r="Q58" s="72"/>
      <c r="R58" s="72"/>
    </row>
    <row r="59" spans="1:18" ht="15.75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53</v>
      </c>
      <c r="H59" s="49">
        <v>26</v>
      </c>
      <c r="I59" s="79">
        <v>2600</v>
      </c>
      <c r="J59" s="78">
        <v>2000</v>
      </c>
      <c r="K59" s="78">
        <v>1117.9000000000001</v>
      </c>
      <c r="L59" s="78">
        <v>1117.9000000000001</v>
      </c>
      <c r="Q59" s="72"/>
      <c r="R59" s="72"/>
    </row>
    <row r="60" spans="1:18" ht="27.75" hidden="1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54</v>
      </c>
      <c r="H60" s="49">
        <v>27</v>
      </c>
      <c r="I60" s="79"/>
      <c r="J60" s="79"/>
      <c r="K60" s="79"/>
      <c r="L60" s="79"/>
      <c r="Q60" s="72"/>
      <c r="R60" s="72"/>
    </row>
    <row r="61" spans="1:18" ht="14.25" customHeight="1" x14ac:dyDescent="0.2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55</v>
      </c>
      <c r="H61" s="49">
        <v>28</v>
      </c>
      <c r="I61" s="79">
        <v>86500</v>
      </c>
      <c r="J61" s="78">
        <v>86500</v>
      </c>
      <c r="K61" s="78">
        <v>63074.3</v>
      </c>
      <c r="L61" s="78">
        <v>62854.74</v>
      </c>
      <c r="Q61" s="72"/>
      <c r="R61" s="72"/>
    </row>
    <row r="62" spans="1:18" ht="27.75" customHeight="1" x14ac:dyDescent="0.2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56</v>
      </c>
      <c r="H62" s="49">
        <v>29</v>
      </c>
      <c r="I62" s="79">
        <v>14800</v>
      </c>
      <c r="J62" s="78">
        <v>13400</v>
      </c>
      <c r="K62" s="78">
        <v>10410.370000000001</v>
      </c>
      <c r="L62" s="78">
        <v>10410.370000000001</v>
      </c>
      <c r="Q62" s="72"/>
      <c r="R62" s="72"/>
    </row>
    <row r="63" spans="1:18" ht="12" hidden="1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57</v>
      </c>
      <c r="H63" s="49">
        <v>30</v>
      </c>
      <c r="I63" s="79"/>
      <c r="J63" s="78"/>
      <c r="K63" s="78"/>
      <c r="L63" s="78"/>
      <c r="Q63" s="72"/>
      <c r="R63" s="72"/>
    </row>
    <row r="64" spans="1:18" ht="15" customHeight="1" x14ac:dyDescent="0.2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58</v>
      </c>
      <c r="H64" s="49">
        <v>31</v>
      </c>
      <c r="I64" s="79">
        <v>23300</v>
      </c>
      <c r="J64" s="78">
        <v>20400</v>
      </c>
      <c r="K64" s="78">
        <v>15033.95</v>
      </c>
      <c r="L64" s="78">
        <v>15033.95</v>
      </c>
      <c r="Q64" s="72"/>
      <c r="R64" s="72"/>
    </row>
    <row r="65" spans="1:19" ht="14.25" hidden="1" customHeight="1" x14ac:dyDescent="0.2">
      <c r="A65" s="103">
        <v>2</v>
      </c>
      <c r="B65" s="104">
        <v>3</v>
      </c>
      <c r="C65" s="105"/>
      <c r="D65" s="62"/>
      <c r="E65" s="62"/>
      <c r="F65" s="65"/>
      <c r="G65" s="106" t="s">
        <v>59</v>
      </c>
      <c r="H65" s="49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5" hidden="1" customHeight="1" x14ac:dyDescent="0.2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60</v>
      </c>
      <c r="H66" s="49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" hidden="1" customHeight="1" x14ac:dyDescent="0.2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61</v>
      </c>
      <c r="H67" s="49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5" hidden="1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61</v>
      </c>
      <c r="H68" s="49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" hidden="1" customHeight="1" x14ac:dyDescent="0.2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62</v>
      </c>
      <c r="H69" s="49">
        <v>36</v>
      </c>
      <c r="I69" s="79"/>
      <c r="J69" s="79"/>
      <c r="K69" s="79"/>
      <c r="L69" s="79"/>
      <c r="Q69" s="72"/>
      <c r="R69" s="72"/>
    </row>
    <row r="70" spans="1:19" ht="19.5" hidden="1" customHeight="1" x14ac:dyDescent="0.2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63</v>
      </c>
      <c r="H70" s="49">
        <v>37</v>
      </c>
      <c r="I70" s="77"/>
      <c r="J70" s="77"/>
      <c r="K70" s="77"/>
      <c r="L70" s="77"/>
      <c r="Q70" s="72"/>
      <c r="R70" s="72"/>
    </row>
    <row r="71" spans="1:19" ht="16.5" hidden="1" customHeight="1" x14ac:dyDescent="0.2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64</v>
      </c>
      <c r="H71" s="49">
        <v>38</v>
      </c>
      <c r="I71" s="79"/>
      <c r="J71" s="79"/>
      <c r="K71" s="79"/>
      <c r="L71" s="79"/>
      <c r="Q71" s="72"/>
      <c r="R71" s="72"/>
    </row>
    <row r="72" spans="1:19" ht="29.25" hidden="1" customHeight="1" x14ac:dyDescent="0.2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65</v>
      </c>
      <c r="H72" s="49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 x14ac:dyDescent="0.2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65</v>
      </c>
      <c r="H73" s="49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62</v>
      </c>
      <c r="H74" s="49">
        <v>41</v>
      </c>
      <c r="I74" s="79"/>
      <c r="J74" s="79"/>
      <c r="K74" s="79"/>
      <c r="L74" s="79"/>
      <c r="Q74" s="72"/>
      <c r="R74" s="72"/>
    </row>
    <row r="75" spans="1:19" ht="16.5" hidden="1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63</v>
      </c>
      <c r="H75" s="49">
        <v>42</v>
      </c>
      <c r="I75" s="79"/>
      <c r="J75" s="79"/>
      <c r="K75" s="79"/>
      <c r="L75" s="79"/>
      <c r="Q75" s="72"/>
      <c r="R75" s="72"/>
    </row>
    <row r="76" spans="1:19" ht="15" hidden="1" customHeight="1" x14ac:dyDescent="0.2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64</v>
      </c>
      <c r="H76" s="49">
        <v>43</v>
      </c>
      <c r="I76" s="79"/>
      <c r="J76" s="79"/>
      <c r="K76" s="79"/>
      <c r="L76" s="79"/>
      <c r="Q76" s="72"/>
      <c r="R76" s="72"/>
    </row>
    <row r="77" spans="1:19" ht="27.75" hidden="1" customHeight="1" x14ac:dyDescent="0.2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66</v>
      </c>
      <c r="H77" s="49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5" hidden="1" customHeight="1" x14ac:dyDescent="0.2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67</v>
      </c>
      <c r="H78" s="49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" hidden="1" customHeight="1" x14ac:dyDescent="0.2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68</v>
      </c>
      <c r="H79" s="49">
        <v>46</v>
      </c>
      <c r="I79" s="77"/>
      <c r="J79" s="77"/>
      <c r="K79" s="77"/>
      <c r="L79" s="77"/>
      <c r="Q79" s="72"/>
      <c r="R79" s="72"/>
    </row>
    <row r="80" spans="1:19" ht="16.5" hidden="1" customHeight="1" x14ac:dyDescent="0.2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69</v>
      </c>
      <c r="H80" s="49">
        <v>47</v>
      </c>
      <c r="I80" s="79"/>
      <c r="J80" s="79"/>
      <c r="K80" s="79"/>
      <c r="L80" s="79"/>
      <c r="Q80" s="72"/>
      <c r="R80" s="72"/>
    </row>
    <row r="81" spans="1:18" ht="17.25" hidden="1" customHeight="1" x14ac:dyDescent="0.2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70</v>
      </c>
      <c r="H81" s="49">
        <v>48</v>
      </c>
      <c r="I81" s="77"/>
      <c r="J81" s="77"/>
      <c r="K81" s="77"/>
      <c r="L81" s="77"/>
      <c r="Q81" s="72"/>
      <c r="R81" s="72"/>
    </row>
    <row r="82" spans="1:18" ht="12.75" hidden="1" customHeight="1" x14ac:dyDescent="0.2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71</v>
      </c>
      <c r="H82" s="49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2" hidden="1" customHeight="1" x14ac:dyDescent="0.2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71</v>
      </c>
      <c r="H83" s="49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 x14ac:dyDescent="0.2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71</v>
      </c>
      <c r="H84" s="49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5" hidden="1" customHeight="1" x14ac:dyDescent="0.2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71</v>
      </c>
      <c r="H85" s="49">
        <v>52</v>
      </c>
      <c r="I85" s="79"/>
      <c r="J85" s="79"/>
      <c r="K85" s="79"/>
      <c r="L85" s="79"/>
    </row>
    <row r="86" spans="1:18" ht="16.5" hidden="1" customHeight="1" x14ac:dyDescent="0.2">
      <c r="A86" s="55">
        <v>2</v>
      </c>
      <c r="B86" s="116">
        <v>4</v>
      </c>
      <c r="C86" s="57"/>
      <c r="D86" s="57"/>
      <c r="E86" s="57"/>
      <c r="F86" s="59"/>
      <c r="G86" s="117" t="s">
        <v>72</v>
      </c>
      <c r="H86" s="49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 x14ac:dyDescent="0.2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73</v>
      </c>
      <c r="H87" s="49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5" hidden="1" customHeight="1" x14ac:dyDescent="0.2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73</v>
      </c>
      <c r="H88" s="49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73</v>
      </c>
      <c r="H89" s="49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 x14ac:dyDescent="0.2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74</v>
      </c>
      <c r="H90" s="49">
        <v>57</v>
      </c>
      <c r="I90" s="79"/>
      <c r="J90" s="79"/>
      <c r="K90" s="79"/>
      <c r="L90" s="79"/>
    </row>
    <row r="91" spans="1:18" ht="13.5" hidden="1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75</v>
      </c>
      <c r="H91" s="49">
        <v>58</v>
      </c>
      <c r="I91" s="79"/>
      <c r="J91" s="79"/>
      <c r="K91" s="79"/>
      <c r="L91" s="79"/>
    </row>
    <row r="92" spans="1:18" ht="12.75" hidden="1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76</v>
      </c>
      <c r="H92" s="49">
        <v>59</v>
      </c>
      <c r="I92" s="79"/>
      <c r="J92" s="79"/>
      <c r="K92" s="79"/>
      <c r="L92" s="79"/>
    </row>
    <row r="93" spans="1:18" ht="12.75" hidden="1" customHeight="1" x14ac:dyDescent="0.2">
      <c r="A93" s="55">
        <v>2</v>
      </c>
      <c r="B93" s="116">
        <v>5</v>
      </c>
      <c r="C93" s="56"/>
      <c r="D93" s="57"/>
      <c r="E93" s="57"/>
      <c r="F93" s="119"/>
      <c r="G93" s="58" t="s">
        <v>77</v>
      </c>
      <c r="H93" s="49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2.75" hidden="1" customHeight="1" x14ac:dyDescent="0.2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78</v>
      </c>
      <c r="H94" s="49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2.75" hidden="1" customHeight="1" x14ac:dyDescent="0.2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78</v>
      </c>
      <c r="H95" s="49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2.75" hidden="1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78</v>
      </c>
      <c r="H96" s="49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5" hidden="1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79</v>
      </c>
      <c r="H97" s="49">
        <v>64</v>
      </c>
      <c r="I97" s="79"/>
      <c r="J97" s="79"/>
      <c r="K97" s="79"/>
      <c r="L97" s="79"/>
    </row>
    <row r="98" spans="1:12" ht="15.75" hidden="1" customHeight="1" x14ac:dyDescent="0.2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80</v>
      </c>
      <c r="H98" s="49">
        <v>65</v>
      </c>
      <c r="I98" s="79"/>
      <c r="J98" s="79"/>
      <c r="K98" s="79"/>
      <c r="L98" s="79"/>
    </row>
    <row r="99" spans="1:12" ht="12" hidden="1" customHeight="1" x14ac:dyDescent="0.2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81</v>
      </c>
      <c r="H99" s="49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81</v>
      </c>
      <c r="H100" s="49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" hidden="1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81</v>
      </c>
      <c r="H101" s="49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5" hidden="1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82</v>
      </c>
      <c r="H102" s="49">
        <v>69</v>
      </c>
      <c r="I102" s="79"/>
      <c r="J102" s="79"/>
      <c r="K102" s="79"/>
      <c r="L102" s="79"/>
    </row>
    <row r="103" spans="1:12" ht="25.5" hidden="1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83</v>
      </c>
      <c r="H103" s="49">
        <v>70</v>
      </c>
      <c r="I103" s="79"/>
      <c r="J103" s="79"/>
      <c r="K103" s="79"/>
      <c r="L103" s="79"/>
    </row>
    <row r="104" spans="1:12" ht="28.5" hidden="1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84</v>
      </c>
      <c r="H104" s="49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85</v>
      </c>
      <c r="H105" s="49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30" hidden="1" customHeight="1" x14ac:dyDescent="0.2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85</v>
      </c>
      <c r="H106" s="49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5" hidden="1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85</v>
      </c>
      <c r="H107" s="49">
        <v>74</v>
      </c>
      <c r="I107" s="79"/>
      <c r="J107" s="79"/>
      <c r="K107" s="79"/>
      <c r="L107" s="79"/>
    </row>
    <row r="108" spans="1:12" ht="26.25" hidden="1" customHeight="1" x14ac:dyDescent="0.2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86</v>
      </c>
      <c r="H108" s="49">
        <v>75</v>
      </c>
      <c r="I108" s="79"/>
      <c r="J108" s="79"/>
      <c r="K108" s="79"/>
      <c r="L108" s="79"/>
    </row>
    <row r="109" spans="1:12" ht="27.75" hidden="1" customHeight="1" x14ac:dyDescent="0.2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87</v>
      </c>
      <c r="H109" s="49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" hidden="1" customHeight="1" x14ac:dyDescent="0.2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87</v>
      </c>
      <c r="H110" s="49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30" hidden="1" customHeight="1" x14ac:dyDescent="0.2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87</v>
      </c>
      <c r="H111" s="49">
        <v>78</v>
      </c>
      <c r="I111" s="79"/>
      <c r="J111" s="79"/>
      <c r="K111" s="79"/>
      <c r="L111" s="79"/>
    </row>
    <row r="112" spans="1:12" ht="18" hidden="1" customHeight="1" x14ac:dyDescent="0.2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88</v>
      </c>
      <c r="H112" s="49">
        <v>79</v>
      </c>
      <c r="I112" s="79"/>
      <c r="J112" s="79"/>
      <c r="K112" s="79"/>
      <c r="L112" s="79"/>
    </row>
    <row r="113" spans="1:12" ht="16.5" hidden="1" customHeight="1" x14ac:dyDescent="0.2">
      <c r="A113" s="126">
        <v>2</v>
      </c>
      <c r="B113" s="55">
        <v>6</v>
      </c>
      <c r="C113" s="57"/>
      <c r="D113" s="58"/>
      <c r="E113" s="56"/>
      <c r="F113" s="119"/>
      <c r="G113" s="127" t="s">
        <v>89</v>
      </c>
      <c r="H113" s="49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 x14ac:dyDescent="0.2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90</v>
      </c>
      <c r="H114" s="49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 x14ac:dyDescent="0.2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90</v>
      </c>
      <c r="H115" s="49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2.75" hidden="1" customHeight="1" x14ac:dyDescent="0.2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90</v>
      </c>
      <c r="H116" s="49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5" hidden="1" customHeight="1" x14ac:dyDescent="0.2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91</v>
      </c>
      <c r="H117" s="49">
        <v>84</v>
      </c>
      <c r="I117" s="79"/>
      <c r="J117" s="79"/>
      <c r="K117" s="79"/>
      <c r="L117" s="79"/>
    </row>
    <row r="118" spans="1:12" ht="12.75" hidden="1" customHeight="1" x14ac:dyDescent="0.2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92</v>
      </c>
      <c r="H118" s="49">
        <v>85</v>
      </c>
      <c r="I118" s="77"/>
      <c r="J118" s="77"/>
      <c r="K118" s="77"/>
      <c r="L118" s="77"/>
    </row>
    <row r="119" spans="1:12" ht="12.75" hidden="1" customHeight="1" x14ac:dyDescent="0.2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93</v>
      </c>
      <c r="H119" s="49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 x14ac:dyDescent="0.2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93</v>
      </c>
      <c r="H120" s="49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 x14ac:dyDescent="0.2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93</v>
      </c>
      <c r="H121" s="49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12.75" hidden="1" customHeight="1" x14ac:dyDescent="0.2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93</v>
      </c>
      <c r="H122" s="49">
        <v>89</v>
      </c>
      <c r="I122" s="79"/>
      <c r="J122" s="79"/>
      <c r="K122" s="79"/>
      <c r="L122" s="79"/>
    </row>
    <row r="123" spans="1:12" ht="26.25" hidden="1" customHeight="1" x14ac:dyDescent="0.2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94</v>
      </c>
      <c r="H123" s="49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5" hidden="1" customHeight="1" x14ac:dyDescent="0.2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94</v>
      </c>
      <c r="H124" s="49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5" hidden="1" customHeight="1" x14ac:dyDescent="0.2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94</v>
      </c>
      <c r="H125" s="49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 x14ac:dyDescent="0.2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94</v>
      </c>
      <c r="H126" s="49">
        <v>93</v>
      </c>
      <c r="I126" s="79"/>
      <c r="J126" s="79"/>
      <c r="K126" s="79"/>
      <c r="L126" s="79"/>
    </row>
    <row r="127" spans="1:12" ht="26.25" hidden="1" customHeight="1" x14ac:dyDescent="0.2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95</v>
      </c>
      <c r="H127" s="49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 x14ac:dyDescent="0.2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95</v>
      </c>
      <c r="H128" s="49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 x14ac:dyDescent="0.2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95</v>
      </c>
      <c r="H129" s="49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75" hidden="1" customHeight="1" x14ac:dyDescent="0.2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95</v>
      </c>
      <c r="H130" s="49">
        <v>97</v>
      </c>
      <c r="I130" s="79"/>
      <c r="J130" s="79"/>
      <c r="K130" s="79"/>
      <c r="L130" s="79"/>
    </row>
    <row r="131" spans="1:12" ht="27" hidden="1" customHeight="1" x14ac:dyDescent="0.2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96</v>
      </c>
      <c r="H131" s="49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25" hidden="1" customHeight="1" x14ac:dyDescent="0.2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96</v>
      </c>
      <c r="H132" s="49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" hidden="1" customHeight="1" x14ac:dyDescent="0.2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96</v>
      </c>
      <c r="H133" s="49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75" hidden="1" customHeight="1" x14ac:dyDescent="0.2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97</v>
      </c>
      <c r="H134" s="49">
        <v>101</v>
      </c>
      <c r="I134" s="79"/>
      <c r="J134" s="79"/>
      <c r="K134" s="79"/>
      <c r="L134" s="79"/>
    </row>
    <row r="135" spans="1:12" ht="27.75" hidden="1" customHeight="1" x14ac:dyDescent="0.2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98</v>
      </c>
      <c r="H135" s="49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 x14ac:dyDescent="0.2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98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 x14ac:dyDescent="0.2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98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 x14ac:dyDescent="0.2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98</v>
      </c>
      <c r="H138" s="139">
        <v>105</v>
      </c>
      <c r="I138" s="141"/>
      <c r="J138" s="142"/>
      <c r="K138" s="141"/>
      <c r="L138" s="141"/>
    </row>
    <row r="139" spans="1:12" ht="14.25" customHeight="1" x14ac:dyDescent="0.2">
      <c r="A139" s="126">
        <v>2</v>
      </c>
      <c r="B139" s="55">
        <v>7</v>
      </c>
      <c r="C139" s="56"/>
      <c r="D139" s="57"/>
      <c r="E139" s="57"/>
      <c r="F139" s="59"/>
      <c r="G139" s="58" t="s">
        <v>99</v>
      </c>
      <c r="H139" s="139">
        <v>106</v>
      </c>
      <c r="I139" s="75">
        <f>SUM(I140+I145+I153)</f>
        <v>93400</v>
      </c>
      <c r="J139" s="109">
        <f>SUM(J140+J145+J153)</f>
        <v>71800</v>
      </c>
      <c r="K139" s="75">
        <f>SUM(K140+K145+K153)</f>
        <v>49369.33</v>
      </c>
      <c r="L139" s="60">
        <f>SUM(L140+L145+L153)</f>
        <v>49369.33</v>
      </c>
    </row>
    <row r="140" spans="1:12" ht="12.75" hidden="1" customHeight="1" x14ac:dyDescent="0.2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100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 x14ac:dyDescent="0.2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100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 x14ac:dyDescent="0.2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100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 x14ac:dyDescent="0.2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101</v>
      </c>
      <c r="H143" s="139">
        <v>110</v>
      </c>
      <c r="I143" s="143"/>
      <c r="J143" s="143"/>
      <c r="K143" s="143"/>
      <c r="L143" s="143"/>
    </row>
    <row r="144" spans="1:12" ht="14.25" hidden="1" customHeight="1" x14ac:dyDescent="0.2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102</v>
      </c>
      <c r="H144" s="139">
        <v>111</v>
      </c>
      <c r="I144" s="78"/>
      <c r="J144" s="78"/>
      <c r="K144" s="78"/>
      <c r="L144" s="78"/>
    </row>
    <row r="145" spans="1:12" ht="26.25" customHeight="1" x14ac:dyDescent="0.2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103</v>
      </c>
      <c r="H145" s="139">
        <v>112</v>
      </c>
      <c r="I145" s="113">
        <f>I146+I150</f>
        <v>82600</v>
      </c>
      <c r="J145" s="113">
        <f>J146+J150</f>
        <v>61000</v>
      </c>
      <c r="K145" s="113">
        <f>K146+K150</f>
        <v>41745.870000000003</v>
      </c>
      <c r="L145" s="113">
        <f>L146+L150</f>
        <v>41745.870000000003</v>
      </c>
    </row>
    <row r="146" spans="1:12" ht="26.25" customHeight="1" x14ac:dyDescent="0.2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104</v>
      </c>
      <c r="H146" s="139">
        <v>113</v>
      </c>
      <c r="I146" s="75">
        <f>I147</f>
        <v>82600</v>
      </c>
      <c r="J146" s="109">
        <f>J147</f>
        <v>61000</v>
      </c>
      <c r="K146" s="75">
        <f>K147</f>
        <v>41745.870000000003</v>
      </c>
      <c r="L146" s="60">
        <f>L147</f>
        <v>41745.870000000003</v>
      </c>
    </row>
    <row r="147" spans="1:12" ht="26.25" customHeight="1" x14ac:dyDescent="0.2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104</v>
      </c>
      <c r="H147" s="139">
        <v>114</v>
      </c>
      <c r="I147" s="75">
        <f>SUM(I148:I149)</f>
        <v>82600</v>
      </c>
      <c r="J147" s="109">
        <f>SUM(J148:J149)</f>
        <v>61000</v>
      </c>
      <c r="K147" s="75">
        <f>SUM(K148:K149)</f>
        <v>41745.870000000003</v>
      </c>
      <c r="L147" s="60">
        <f>SUM(L148:L149)</f>
        <v>41745.870000000003</v>
      </c>
    </row>
    <row r="148" spans="1:12" ht="12" hidden="1" customHeight="1" x14ac:dyDescent="0.2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105</v>
      </c>
      <c r="H148" s="139">
        <v>115</v>
      </c>
      <c r="I148" s="78"/>
      <c r="J148" s="78"/>
      <c r="K148" s="78"/>
      <c r="L148" s="78"/>
    </row>
    <row r="149" spans="1:12" ht="15" customHeight="1" x14ac:dyDescent="0.2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106</v>
      </c>
      <c r="H149" s="139">
        <v>116</v>
      </c>
      <c r="I149" s="78">
        <v>82600</v>
      </c>
      <c r="J149" s="78">
        <v>61000</v>
      </c>
      <c r="K149" s="78">
        <v>41745.870000000003</v>
      </c>
      <c r="L149" s="78">
        <v>41745.870000000003</v>
      </c>
    </row>
    <row r="150" spans="1:12" ht="15" hidden="1" customHeight="1" x14ac:dyDescent="0.2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107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" hidden="1" customHeight="1" x14ac:dyDescent="0.2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107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" hidden="1" customHeight="1" x14ac:dyDescent="0.2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107</v>
      </c>
      <c r="H152" s="139">
        <v>119</v>
      </c>
      <c r="I152" s="78"/>
      <c r="J152" s="78"/>
      <c r="K152" s="78"/>
      <c r="L152" s="78"/>
    </row>
    <row r="153" spans="1:12" ht="12.75" customHeight="1" x14ac:dyDescent="0.2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108</v>
      </c>
      <c r="H153" s="139">
        <v>120</v>
      </c>
      <c r="I153" s="75">
        <f t="shared" ref="I153:L154" si="14">I154</f>
        <v>10800</v>
      </c>
      <c r="J153" s="109">
        <f t="shared" si="14"/>
        <v>10800</v>
      </c>
      <c r="K153" s="75">
        <f t="shared" si="14"/>
        <v>7623.46</v>
      </c>
      <c r="L153" s="60">
        <f t="shared" si="14"/>
        <v>7623.46</v>
      </c>
    </row>
    <row r="154" spans="1:12" ht="12.75" customHeight="1" x14ac:dyDescent="0.2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108</v>
      </c>
      <c r="H154" s="139">
        <v>121</v>
      </c>
      <c r="I154" s="135">
        <f t="shared" si="14"/>
        <v>10800</v>
      </c>
      <c r="J154" s="134">
        <f t="shared" si="14"/>
        <v>10800</v>
      </c>
      <c r="K154" s="135">
        <f t="shared" si="14"/>
        <v>7623.46</v>
      </c>
      <c r="L154" s="90">
        <f t="shared" si="14"/>
        <v>7623.46</v>
      </c>
    </row>
    <row r="155" spans="1:12" ht="12.75" customHeight="1" x14ac:dyDescent="0.2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108</v>
      </c>
      <c r="H155" s="139">
        <v>122</v>
      </c>
      <c r="I155" s="75">
        <f>SUM(I156:I157)</f>
        <v>10800</v>
      </c>
      <c r="J155" s="109">
        <f>SUM(J156:J157)</f>
        <v>10800</v>
      </c>
      <c r="K155" s="75">
        <f>SUM(K156:K157)</f>
        <v>7623.46</v>
      </c>
      <c r="L155" s="60">
        <f>SUM(L156:L157)</f>
        <v>7623.46</v>
      </c>
    </row>
    <row r="156" spans="1:12" ht="12.75" customHeight="1" x14ac:dyDescent="0.2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109</v>
      </c>
      <c r="H156" s="139">
        <v>123</v>
      </c>
      <c r="I156" s="143">
        <v>10800</v>
      </c>
      <c r="J156" s="143">
        <v>10800</v>
      </c>
      <c r="K156" s="143">
        <v>7623.46</v>
      </c>
      <c r="L156" s="143">
        <v>7623.46</v>
      </c>
    </row>
    <row r="157" spans="1:12" ht="16.5" hidden="1" customHeight="1" x14ac:dyDescent="0.2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110</v>
      </c>
      <c r="H157" s="139">
        <v>124</v>
      </c>
      <c r="I157" s="78"/>
      <c r="J157" s="79"/>
      <c r="K157" s="79"/>
      <c r="L157" s="79"/>
    </row>
    <row r="158" spans="1:12" ht="15" hidden="1" customHeight="1" x14ac:dyDescent="0.2">
      <c r="A158" s="126">
        <v>2</v>
      </c>
      <c r="B158" s="126">
        <v>8</v>
      </c>
      <c r="C158" s="56"/>
      <c r="D158" s="148"/>
      <c r="E158" s="105"/>
      <c r="F158" s="149"/>
      <c r="G158" s="66" t="s">
        <v>111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 x14ac:dyDescent="0.2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111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5" hidden="1" customHeight="1" x14ac:dyDescent="0.2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112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5" hidden="1" customHeight="1" x14ac:dyDescent="0.2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112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5" hidden="1" customHeight="1" x14ac:dyDescent="0.2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113</v>
      </c>
      <c r="H162" s="139">
        <v>129</v>
      </c>
      <c r="I162" s="78"/>
      <c r="J162" s="78"/>
      <c r="K162" s="78"/>
      <c r="L162" s="78"/>
    </row>
    <row r="163" spans="1:12" ht="15.75" hidden="1" customHeight="1" x14ac:dyDescent="0.2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114</v>
      </c>
      <c r="H163" s="139">
        <v>130</v>
      </c>
      <c r="I163" s="151"/>
      <c r="J163" s="151"/>
      <c r="K163" s="151"/>
      <c r="L163" s="151"/>
    </row>
    <row r="164" spans="1:12" ht="12.75" hidden="1" customHeight="1" x14ac:dyDescent="0.2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115</v>
      </c>
      <c r="H164" s="139">
        <v>131</v>
      </c>
      <c r="I164" s="151"/>
      <c r="J164" s="152"/>
      <c r="K164" s="151"/>
      <c r="L164" s="101"/>
    </row>
    <row r="165" spans="1:12" ht="15" hidden="1" customHeight="1" x14ac:dyDescent="0.2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116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2.75" hidden="1" customHeight="1" x14ac:dyDescent="0.2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116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2.75" hidden="1" customHeight="1" x14ac:dyDescent="0.2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116</v>
      </c>
      <c r="H167" s="139">
        <v>134</v>
      </c>
      <c r="I167" s="154"/>
      <c r="J167" s="79"/>
      <c r="K167" s="79"/>
      <c r="L167" s="79"/>
    </row>
    <row r="168" spans="1:12" ht="39.75" hidden="1" customHeight="1" x14ac:dyDescent="0.2">
      <c r="A168" s="126">
        <v>2</v>
      </c>
      <c r="B168" s="55">
        <v>9</v>
      </c>
      <c r="C168" s="58"/>
      <c r="D168" s="56"/>
      <c r="E168" s="57"/>
      <c r="F168" s="59"/>
      <c r="G168" s="58" t="s">
        <v>117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9" hidden="1" customHeight="1" x14ac:dyDescent="0.2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118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 x14ac:dyDescent="0.2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119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5" hidden="1" customHeight="1" x14ac:dyDescent="0.2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119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5" hidden="1" customHeight="1" x14ac:dyDescent="0.2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119</v>
      </c>
      <c r="H172" s="139">
        <v>139</v>
      </c>
      <c r="I172" s="143"/>
      <c r="J172" s="143"/>
      <c r="K172" s="143"/>
      <c r="L172" s="143"/>
    </row>
    <row r="173" spans="1:12" ht="41.25" hidden="1" customHeight="1" x14ac:dyDescent="0.2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120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5" hidden="1" customHeight="1" x14ac:dyDescent="0.2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121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5" hidden="1" customHeight="1" x14ac:dyDescent="0.2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121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5" hidden="1" customHeight="1" x14ac:dyDescent="0.2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122</v>
      </c>
      <c r="H176" s="139">
        <v>143</v>
      </c>
      <c r="I176" s="151"/>
      <c r="J176" s="77"/>
      <c r="K176" s="77"/>
      <c r="L176" s="77"/>
    </row>
    <row r="177" spans="1:12" ht="51.75" hidden="1" customHeight="1" x14ac:dyDescent="0.2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123</v>
      </c>
      <c r="H177" s="139">
        <v>144</v>
      </c>
      <c r="I177" s="78"/>
      <c r="J177" s="155"/>
      <c r="K177" s="155"/>
      <c r="L177" s="155"/>
    </row>
    <row r="178" spans="1:12" ht="54.75" hidden="1" customHeight="1" x14ac:dyDescent="0.2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124</v>
      </c>
      <c r="H178" s="139">
        <v>145</v>
      </c>
      <c r="I178" s="78"/>
      <c r="J178" s="78"/>
      <c r="K178" s="78"/>
      <c r="L178" s="78"/>
    </row>
    <row r="179" spans="1:12" ht="39" hidden="1" customHeight="1" x14ac:dyDescent="0.2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125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" hidden="1" customHeight="1" x14ac:dyDescent="0.2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126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75" hidden="1" customHeight="1" x14ac:dyDescent="0.2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127</v>
      </c>
      <c r="H181" s="139">
        <v>148</v>
      </c>
      <c r="I181" s="78"/>
      <c r="J181" s="77"/>
      <c r="K181" s="77"/>
      <c r="L181" s="77"/>
    </row>
    <row r="182" spans="1:12" ht="54" hidden="1" customHeight="1" x14ac:dyDescent="0.2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128</v>
      </c>
      <c r="H182" s="139">
        <v>149</v>
      </c>
      <c r="I182" s="77"/>
      <c r="J182" s="79"/>
      <c r="K182" s="79"/>
      <c r="L182" s="79"/>
    </row>
    <row r="183" spans="1:12" ht="54" hidden="1" customHeight="1" x14ac:dyDescent="0.2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129</v>
      </c>
      <c r="H183" s="139">
        <v>150</v>
      </c>
      <c r="I183" s="155"/>
      <c r="J183" s="155"/>
      <c r="K183" s="155"/>
      <c r="L183" s="155"/>
    </row>
    <row r="184" spans="1:12" ht="76.5" customHeight="1" x14ac:dyDescent="0.2">
      <c r="A184" s="55">
        <v>3</v>
      </c>
      <c r="B184" s="58"/>
      <c r="C184" s="56"/>
      <c r="D184" s="57"/>
      <c r="E184" s="57"/>
      <c r="F184" s="59"/>
      <c r="G184" s="127" t="s">
        <v>130</v>
      </c>
      <c r="H184" s="139">
        <v>151</v>
      </c>
      <c r="I184" s="60">
        <f>SUM(I185+I238+I303)</f>
        <v>8000</v>
      </c>
      <c r="J184" s="109">
        <f>SUM(J185+J238+J303)</f>
        <v>8000</v>
      </c>
      <c r="K184" s="75">
        <f>SUM(K185+K238+K303)</f>
        <v>7412</v>
      </c>
      <c r="L184" s="60">
        <f>SUM(L185+L238+L303)</f>
        <v>7412</v>
      </c>
    </row>
    <row r="185" spans="1:12" ht="34.5" customHeight="1" x14ac:dyDescent="0.2">
      <c r="A185" s="126">
        <v>3</v>
      </c>
      <c r="B185" s="55">
        <v>1</v>
      </c>
      <c r="C185" s="148"/>
      <c r="D185" s="105"/>
      <c r="E185" s="105"/>
      <c r="F185" s="149"/>
      <c r="G185" s="106" t="s">
        <v>131</v>
      </c>
      <c r="H185" s="139">
        <v>152</v>
      </c>
      <c r="I185" s="60">
        <f>SUM(I186+I209+I216+I228+I232)</f>
        <v>8000</v>
      </c>
      <c r="J185" s="82">
        <f>SUM(J186+J209+J216+J228+J232)</f>
        <v>8000</v>
      </c>
      <c r="K185" s="82">
        <f>SUM(K186+K209+K216+K228+K232)</f>
        <v>7412</v>
      </c>
      <c r="L185" s="82">
        <f>SUM(L186+L209+L216+L228+L232)</f>
        <v>7412</v>
      </c>
    </row>
    <row r="186" spans="1:12" ht="30.75" customHeight="1" x14ac:dyDescent="0.2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132</v>
      </c>
      <c r="H186" s="139">
        <v>153</v>
      </c>
      <c r="I186" s="82">
        <f>SUM(I187+I190+I195+I201+I206)</f>
        <v>8000</v>
      </c>
      <c r="J186" s="82">
        <f>SUM(J187+J190+J195+J201+J206)</f>
        <v>8000</v>
      </c>
      <c r="K186" s="82">
        <f>SUM(K187+K190+K195+K201+K206)</f>
        <v>7412</v>
      </c>
      <c r="L186" s="82">
        <f>SUM(L187+L190+L195+L201+L206)</f>
        <v>7412</v>
      </c>
    </row>
    <row r="187" spans="1:12" ht="12.75" hidden="1" customHeight="1" x14ac:dyDescent="0.2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133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5" hidden="1" customHeight="1" x14ac:dyDescent="0.2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133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5" hidden="1" customHeight="1" x14ac:dyDescent="0.2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133</v>
      </c>
      <c r="H189" s="139">
        <v>156</v>
      </c>
      <c r="I189" s="79"/>
      <c r="J189" s="79"/>
      <c r="K189" s="79"/>
      <c r="L189" s="79"/>
    </row>
    <row r="190" spans="1:12" ht="14.25" hidden="1" customHeight="1" x14ac:dyDescent="0.2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134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5" hidden="1" customHeight="1" x14ac:dyDescent="0.2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134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 x14ac:dyDescent="0.2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135</v>
      </c>
      <c r="H192" s="139">
        <v>159</v>
      </c>
      <c r="I192" s="77"/>
      <c r="J192" s="77"/>
      <c r="K192" s="77"/>
      <c r="L192" s="155"/>
    </row>
    <row r="193" spans="1:12" ht="14.25" hidden="1" customHeight="1" x14ac:dyDescent="0.2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136</v>
      </c>
      <c r="H193" s="139">
        <v>160</v>
      </c>
      <c r="I193" s="79"/>
      <c r="J193" s="79"/>
      <c r="K193" s="79"/>
      <c r="L193" s="79"/>
    </row>
    <row r="194" spans="1:12" ht="26.25" hidden="1" customHeight="1" x14ac:dyDescent="0.2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137</v>
      </c>
      <c r="H194" s="139">
        <v>161</v>
      </c>
      <c r="I194" s="77"/>
      <c r="J194" s="77"/>
      <c r="K194" s="77"/>
      <c r="L194" s="155"/>
    </row>
    <row r="195" spans="1:12" ht="14.25" customHeight="1" x14ac:dyDescent="0.2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138</v>
      </c>
      <c r="H195" s="139">
        <v>162</v>
      </c>
      <c r="I195" s="60">
        <f>I196</f>
        <v>8000</v>
      </c>
      <c r="J195" s="109">
        <f>J196</f>
        <v>8000</v>
      </c>
      <c r="K195" s="75">
        <f>K196</f>
        <v>7412</v>
      </c>
      <c r="L195" s="60">
        <f>L196</f>
        <v>7412</v>
      </c>
    </row>
    <row r="196" spans="1:12" ht="14.25" customHeight="1" x14ac:dyDescent="0.2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138</v>
      </c>
      <c r="H196" s="139">
        <v>163</v>
      </c>
      <c r="I196" s="60">
        <f>SUM(I197:I200)</f>
        <v>8000</v>
      </c>
      <c r="J196" s="60">
        <f>SUM(J197:J200)</f>
        <v>8000</v>
      </c>
      <c r="K196" s="60">
        <f>SUM(K197:K200)</f>
        <v>7412</v>
      </c>
      <c r="L196" s="60">
        <f>SUM(L197:L200)</f>
        <v>7412</v>
      </c>
    </row>
    <row r="197" spans="1:12" ht="13.5" hidden="1" customHeight="1" x14ac:dyDescent="0.2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139</v>
      </c>
      <c r="H197" s="139">
        <v>164</v>
      </c>
      <c r="I197" s="79"/>
      <c r="J197" s="79"/>
      <c r="K197" s="79"/>
      <c r="L197" s="155"/>
    </row>
    <row r="198" spans="1:12" ht="15.75" hidden="1" customHeight="1" x14ac:dyDescent="0.2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140</v>
      </c>
      <c r="H198" s="139">
        <v>165</v>
      </c>
      <c r="I198" s="77"/>
      <c r="J198" s="79"/>
      <c r="K198" s="79"/>
      <c r="L198" s="79"/>
    </row>
    <row r="199" spans="1:12" ht="15.75" hidden="1" customHeight="1" x14ac:dyDescent="0.2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141</v>
      </c>
      <c r="H199" s="139">
        <v>166</v>
      </c>
      <c r="I199" s="77"/>
      <c r="J199" s="101"/>
      <c r="K199" s="101"/>
      <c r="L199" s="101"/>
    </row>
    <row r="200" spans="1:12" ht="26.25" customHeight="1" x14ac:dyDescent="0.2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142</v>
      </c>
      <c r="H200" s="139">
        <v>167</v>
      </c>
      <c r="I200" s="160">
        <v>8000</v>
      </c>
      <c r="J200" s="161">
        <v>8000</v>
      </c>
      <c r="K200" s="79">
        <v>7412</v>
      </c>
      <c r="L200" s="79">
        <v>7412</v>
      </c>
    </row>
    <row r="201" spans="1:12" ht="18" hidden="1" customHeight="1" x14ac:dyDescent="0.2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143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5" hidden="1" customHeight="1" x14ac:dyDescent="0.2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143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5" hidden="1" customHeight="1" x14ac:dyDescent="0.2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144</v>
      </c>
      <c r="H203" s="139">
        <v>170</v>
      </c>
      <c r="I203" s="79"/>
      <c r="J203" s="79"/>
      <c r="K203" s="79"/>
      <c r="L203" s="155"/>
    </row>
    <row r="204" spans="1:12" ht="25.5" hidden="1" customHeight="1" x14ac:dyDescent="0.2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145</v>
      </c>
      <c r="H204" s="139">
        <v>171</v>
      </c>
      <c r="I204" s="77"/>
      <c r="J204" s="77"/>
      <c r="K204" s="78"/>
      <c r="L204" s="79"/>
    </row>
    <row r="205" spans="1:12" ht="14.25" hidden="1" customHeight="1" x14ac:dyDescent="0.2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146</v>
      </c>
      <c r="H205" s="139">
        <v>172</v>
      </c>
      <c r="I205" s="77"/>
      <c r="J205" s="77"/>
      <c r="K205" s="77"/>
      <c r="L205" s="79"/>
    </row>
    <row r="206" spans="1:12" ht="25.5" hidden="1" customHeight="1" x14ac:dyDescent="0.2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147</v>
      </c>
      <c r="H206" s="139">
        <v>173</v>
      </c>
      <c r="I206" s="60">
        <f t="shared" ref="I206:L207" si="18">I207</f>
        <v>0</v>
      </c>
      <c r="J206" s="109">
        <f t="shared" si="18"/>
        <v>0</v>
      </c>
      <c r="K206" s="75">
        <f t="shared" si="18"/>
        <v>0</v>
      </c>
      <c r="L206" s="60">
        <f t="shared" si="18"/>
        <v>0</v>
      </c>
    </row>
    <row r="207" spans="1:12" ht="26.25" hidden="1" customHeight="1" x14ac:dyDescent="0.2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147</v>
      </c>
      <c r="H207" s="139">
        <v>174</v>
      </c>
      <c r="I207" s="75">
        <f t="shared" si="18"/>
        <v>0</v>
      </c>
      <c r="J207" s="75">
        <f t="shared" si="18"/>
        <v>0</v>
      </c>
      <c r="K207" s="75">
        <f t="shared" si="18"/>
        <v>0</v>
      </c>
      <c r="L207" s="75">
        <f t="shared" si="18"/>
        <v>0</v>
      </c>
    </row>
    <row r="208" spans="1:12" ht="27" hidden="1" customHeight="1" x14ac:dyDescent="0.2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147</v>
      </c>
      <c r="H208" s="139">
        <v>175</v>
      </c>
      <c r="I208" s="77"/>
      <c r="J208" s="79"/>
      <c r="K208" s="79"/>
      <c r="L208" s="79"/>
    </row>
    <row r="209" spans="1:16" ht="26.25" hidden="1" customHeight="1" x14ac:dyDescent="0.2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148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" hidden="1" customHeight="1" x14ac:dyDescent="0.2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148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5" hidden="1" customHeight="1" x14ac:dyDescent="0.2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148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 x14ac:dyDescent="0.2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149</v>
      </c>
      <c r="H212" s="139">
        <v>179</v>
      </c>
      <c r="I212" s="79"/>
      <c r="J212" s="79"/>
      <c r="K212" s="79"/>
      <c r="L212" s="79"/>
    </row>
    <row r="213" spans="1:16" ht="14.25" hidden="1" customHeight="1" x14ac:dyDescent="0.2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150</v>
      </c>
      <c r="H213" s="139">
        <v>180</v>
      </c>
      <c r="I213" s="79"/>
      <c r="J213" s="79"/>
      <c r="K213" s="79"/>
      <c r="L213" s="79"/>
    </row>
    <row r="214" spans="1:16" ht="18.75" hidden="1" customHeight="1" x14ac:dyDescent="0.2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151</v>
      </c>
      <c r="H214" s="139">
        <v>181</v>
      </c>
      <c r="I214" s="79"/>
      <c r="J214" s="79"/>
      <c r="K214" s="79"/>
      <c r="L214" s="79"/>
    </row>
    <row r="215" spans="1:16" ht="17.25" hidden="1" customHeight="1" x14ac:dyDescent="0.2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152</v>
      </c>
      <c r="H215" s="139">
        <v>182</v>
      </c>
      <c r="I215" s="79"/>
      <c r="J215" s="79"/>
      <c r="K215" s="79"/>
      <c r="L215" s="155"/>
    </row>
    <row r="216" spans="1:16" ht="15" hidden="1" customHeight="1" x14ac:dyDescent="0.2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153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75" hidden="1" customHeight="1" x14ac:dyDescent="0.2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154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75" hidden="1" customHeight="1" x14ac:dyDescent="0.2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154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75" hidden="1" customHeight="1" x14ac:dyDescent="0.2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154</v>
      </c>
      <c r="H219" s="139">
        <v>186</v>
      </c>
      <c r="I219" s="155"/>
      <c r="J219" s="155"/>
      <c r="K219" s="155"/>
      <c r="L219" s="155"/>
    </row>
    <row r="220" spans="1:16" ht="15" hidden="1" customHeight="1" x14ac:dyDescent="0.2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155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 x14ac:dyDescent="0.2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155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" hidden="1" customHeight="1" x14ac:dyDescent="0.2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156</v>
      </c>
      <c r="H222" s="139">
        <v>189</v>
      </c>
      <c r="I222" s="79"/>
      <c r="J222" s="79"/>
      <c r="K222" s="79"/>
      <c r="L222" s="155"/>
    </row>
    <row r="223" spans="1:16" ht="26.25" hidden="1" customHeight="1" x14ac:dyDescent="0.2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157</v>
      </c>
      <c r="H223" s="139">
        <v>190</v>
      </c>
      <c r="I223" s="79"/>
      <c r="J223" s="79"/>
      <c r="K223" s="79"/>
      <c r="L223" s="79"/>
    </row>
    <row r="224" spans="1:16" ht="16.5" hidden="1" customHeight="1" x14ac:dyDescent="0.2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158</v>
      </c>
      <c r="H224" s="139">
        <v>191</v>
      </c>
      <c r="I224" s="79"/>
      <c r="J224" s="79"/>
      <c r="K224" s="79"/>
      <c r="L224" s="79"/>
    </row>
    <row r="225" spans="1:12" ht="27.75" hidden="1" customHeight="1" x14ac:dyDescent="0.2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159</v>
      </c>
      <c r="H225" s="139">
        <v>192</v>
      </c>
      <c r="I225" s="79"/>
      <c r="J225" s="79"/>
      <c r="K225" s="79"/>
      <c r="L225" s="155"/>
    </row>
    <row r="226" spans="1:12" ht="15.75" hidden="1" customHeight="1" x14ac:dyDescent="0.2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160</v>
      </c>
      <c r="H226" s="139">
        <v>193</v>
      </c>
      <c r="I226" s="79"/>
      <c r="J226" s="79"/>
      <c r="K226" s="79"/>
      <c r="L226" s="79"/>
    </row>
    <row r="227" spans="1:12" ht="13.5" hidden="1" customHeight="1" x14ac:dyDescent="0.2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155</v>
      </c>
      <c r="H227" s="139">
        <v>194</v>
      </c>
      <c r="I227" s="79"/>
      <c r="J227" s="79"/>
      <c r="K227" s="79"/>
      <c r="L227" s="155"/>
    </row>
    <row r="228" spans="1:12" ht="27" hidden="1" customHeight="1" x14ac:dyDescent="0.2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161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 x14ac:dyDescent="0.2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161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75" hidden="1" customHeight="1" x14ac:dyDescent="0.2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162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 x14ac:dyDescent="0.2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162</v>
      </c>
      <c r="H231" s="139">
        <v>198</v>
      </c>
      <c r="I231" s="79"/>
      <c r="J231" s="79"/>
      <c r="K231" s="79"/>
      <c r="L231" s="79"/>
    </row>
    <row r="232" spans="1:12" ht="26.25" hidden="1" customHeight="1" x14ac:dyDescent="0.2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163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30" hidden="1" customHeight="1" x14ac:dyDescent="0.2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163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 x14ac:dyDescent="0.2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163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1" hidden="1" customHeight="1" x14ac:dyDescent="0.2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164</v>
      </c>
      <c r="H235" s="139">
        <v>202</v>
      </c>
      <c r="I235" s="79"/>
      <c r="J235" s="79"/>
      <c r="K235" s="79"/>
      <c r="L235" s="79"/>
    </row>
    <row r="236" spans="1:12" ht="25.5" hidden="1" customHeight="1" x14ac:dyDescent="0.2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165</v>
      </c>
      <c r="H236" s="139">
        <v>203</v>
      </c>
      <c r="I236" s="79"/>
      <c r="J236" s="79"/>
      <c r="K236" s="79"/>
      <c r="L236" s="79"/>
    </row>
    <row r="237" spans="1:12" ht="28.5" hidden="1" customHeight="1" x14ac:dyDescent="0.2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166</v>
      </c>
      <c r="H237" s="139">
        <v>204</v>
      </c>
      <c r="I237" s="79"/>
      <c r="J237" s="79"/>
      <c r="K237" s="79"/>
      <c r="L237" s="79"/>
    </row>
    <row r="238" spans="1:12" ht="41.25" hidden="1" customHeight="1" x14ac:dyDescent="0.2">
      <c r="A238" s="55">
        <v>3</v>
      </c>
      <c r="B238" s="116">
        <v>2</v>
      </c>
      <c r="C238" s="57"/>
      <c r="D238" s="57"/>
      <c r="E238" s="57"/>
      <c r="F238" s="59"/>
      <c r="G238" s="58" t="s">
        <v>167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5" hidden="1" customHeight="1" x14ac:dyDescent="0.2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168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 x14ac:dyDescent="0.2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169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2" hidden="1" customHeight="1" x14ac:dyDescent="0.2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170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 x14ac:dyDescent="0.2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170</v>
      </c>
      <c r="H242" s="139">
        <v>209</v>
      </c>
      <c r="I242" s="79"/>
      <c r="J242" s="79"/>
      <c r="K242" s="79"/>
      <c r="L242" s="79"/>
    </row>
    <row r="243" spans="1:12" ht="14.25" hidden="1" customHeight="1" x14ac:dyDescent="0.2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171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 x14ac:dyDescent="0.2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172</v>
      </c>
      <c r="H244" s="139">
        <v>211</v>
      </c>
      <c r="I244" s="79"/>
      <c r="J244" s="79"/>
      <c r="K244" s="79"/>
      <c r="L244" s="79"/>
    </row>
    <row r="245" spans="1:12" ht="14.25" hidden="1" customHeight="1" x14ac:dyDescent="0.2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173</v>
      </c>
      <c r="H245" s="139">
        <v>212</v>
      </c>
      <c r="I245" s="79"/>
      <c r="J245" s="79"/>
      <c r="K245" s="79"/>
      <c r="L245" s="79"/>
    </row>
    <row r="246" spans="1:12" ht="14.25" hidden="1" customHeight="1" x14ac:dyDescent="0.2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174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 x14ac:dyDescent="0.2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175</v>
      </c>
      <c r="H247" s="139">
        <v>214</v>
      </c>
      <c r="I247" s="79"/>
      <c r="J247" s="79"/>
      <c r="K247" s="79"/>
      <c r="L247" s="79"/>
    </row>
    <row r="248" spans="1:12" ht="14.25" hidden="1" customHeight="1" x14ac:dyDescent="0.2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176</v>
      </c>
      <c r="H248" s="139">
        <v>215</v>
      </c>
      <c r="I248" s="79"/>
      <c r="J248" s="79"/>
      <c r="K248" s="79"/>
      <c r="L248" s="79"/>
    </row>
    <row r="249" spans="1:12" ht="27" hidden="1" customHeight="1" x14ac:dyDescent="0.2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177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 x14ac:dyDescent="0.2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177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 x14ac:dyDescent="0.2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178</v>
      </c>
      <c r="H251" s="139">
        <v>218</v>
      </c>
      <c r="I251" s="79"/>
      <c r="J251" s="79"/>
      <c r="K251" s="79"/>
      <c r="L251" s="79"/>
    </row>
    <row r="252" spans="1:12" ht="25.5" hidden="1" customHeight="1" x14ac:dyDescent="0.2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179</v>
      </c>
      <c r="H252" s="139">
        <v>219</v>
      </c>
      <c r="I252" s="79"/>
      <c r="J252" s="79"/>
      <c r="K252" s="79"/>
      <c r="L252" s="79"/>
    </row>
    <row r="253" spans="1:12" ht="26.25" hidden="1" customHeight="1" x14ac:dyDescent="0.2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180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25" hidden="1" customHeight="1" x14ac:dyDescent="0.2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180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30" hidden="1" customHeight="1" x14ac:dyDescent="0.2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181</v>
      </c>
      <c r="H255" s="139">
        <v>222</v>
      </c>
      <c r="I255" s="79"/>
      <c r="J255" s="79"/>
      <c r="K255" s="79"/>
      <c r="L255" s="79"/>
    </row>
    <row r="256" spans="1:12" ht="27.75" hidden="1" customHeight="1" x14ac:dyDescent="0.2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182</v>
      </c>
      <c r="H256" s="139">
        <v>223</v>
      </c>
      <c r="I256" s="155"/>
      <c r="J256" s="151"/>
      <c r="K256" s="155"/>
      <c r="L256" s="155"/>
    </row>
    <row r="257" spans="1:12" ht="12" hidden="1" customHeight="1" x14ac:dyDescent="0.2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183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 x14ac:dyDescent="0.2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183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" hidden="1" customHeight="1" x14ac:dyDescent="0.2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184</v>
      </c>
      <c r="H259" s="139">
        <v>226</v>
      </c>
      <c r="I259" s="79"/>
      <c r="J259" s="79"/>
      <c r="K259" s="79"/>
      <c r="L259" s="79"/>
    </row>
    <row r="260" spans="1:12" ht="18.75" hidden="1" customHeight="1" x14ac:dyDescent="0.2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185</v>
      </c>
      <c r="H260" s="139">
        <v>227</v>
      </c>
      <c r="I260" s="79"/>
      <c r="J260" s="79"/>
      <c r="K260" s="79"/>
      <c r="L260" s="79"/>
    </row>
    <row r="261" spans="1:12" ht="12.75" hidden="1" customHeight="1" x14ac:dyDescent="0.2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186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" hidden="1" customHeight="1" x14ac:dyDescent="0.2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186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2.75" hidden="1" customHeight="1" x14ac:dyDescent="0.2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186</v>
      </c>
      <c r="H263" s="139">
        <v>230</v>
      </c>
      <c r="I263" s="155"/>
      <c r="J263" s="155"/>
      <c r="K263" s="155"/>
      <c r="L263" s="155"/>
    </row>
    <row r="264" spans="1:12" ht="12.75" hidden="1" customHeight="1" x14ac:dyDescent="0.2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187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2.75" hidden="1" customHeight="1" x14ac:dyDescent="0.2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187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 x14ac:dyDescent="0.2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187</v>
      </c>
      <c r="H266" s="139">
        <v>233</v>
      </c>
      <c r="I266" s="155"/>
      <c r="J266" s="155"/>
      <c r="K266" s="155"/>
      <c r="L266" s="155"/>
    </row>
    <row r="267" spans="1:12" ht="13.5" hidden="1" customHeight="1" x14ac:dyDescent="0.2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188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2.75" hidden="1" customHeight="1" x14ac:dyDescent="0.2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188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 x14ac:dyDescent="0.2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189</v>
      </c>
      <c r="H269" s="139">
        <v>236</v>
      </c>
      <c r="I269" s="78"/>
      <c r="J269" s="79"/>
      <c r="K269" s="79"/>
      <c r="L269" s="79"/>
    </row>
    <row r="270" spans="1:12" ht="24.75" hidden="1" customHeight="1" x14ac:dyDescent="0.2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190</v>
      </c>
      <c r="H270" s="139">
        <v>237</v>
      </c>
      <c r="I270" s="79"/>
      <c r="J270" s="79"/>
      <c r="K270" s="79"/>
      <c r="L270" s="79"/>
    </row>
    <row r="271" spans="1:12" ht="38.25" hidden="1" customHeight="1" x14ac:dyDescent="0.2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191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2.75" hidden="1" customHeight="1" x14ac:dyDescent="0.2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192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2.75" hidden="1" customHeight="1" x14ac:dyDescent="0.2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170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2.75" hidden="1" customHeight="1" x14ac:dyDescent="0.2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170</v>
      </c>
      <c r="H274" s="139">
        <v>241</v>
      </c>
      <c r="I274" s="79"/>
      <c r="J274" s="79"/>
      <c r="K274" s="79"/>
      <c r="L274" s="79"/>
    </row>
    <row r="275" spans="1:12" ht="15" hidden="1" customHeight="1" x14ac:dyDescent="0.2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193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" hidden="1" customHeight="1" x14ac:dyDescent="0.2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172</v>
      </c>
      <c r="H276" s="139">
        <v>243</v>
      </c>
      <c r="I276" s="79"/>
      <c r="J276" s="78"/>
      <c r="K276" s="79"/>
      <c r="L276" s="79"/>
    </row>
    <row r="277" spans="1:12" ht="15" hidden="1" customHeight="1" x14ac:dyDescent="0.2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173</v>
      </c>
      <c r="H277" s="139">
        <v>244</v>
      </c>
      <c r="I277" s="79"/>
      <c r="J277" s="78"/>
      <c r="K277" s="79"/>
      <c r="L277" s="79"/>
    </row>
    <row r="278" spans="1:12" ht="15" hidden="1" customHeight="1" x14ac:dyDescent="0.2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174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" hidden="1" customHeight="1" x14ac:dyDescent="0.2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175</v>
      </c>
      <c r="H279" s="139">
        <v>246</v>
      </c>
      <c r="I279" s="79"/>
      <c r="J279" s="78"/>
      <c r="K279" s="79"/>
      <c r="L279" s="79"/>
    </row>
    <row r="280" spans="1:12" ht="15" hidden="1" customHeight="1" x14ac:dyDescent="0.2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194</v>
      </c>
      <c r="H280" s="139">
        <v>247</v>
      </c>
      <c r="I280" s="79"/>
      <c r="J280" s="78"/>
      <c r="K280" s="79"/>
      <c r="L280" s="79"/>
    </row>
    <row r="281" spans="1:12" ht="12.75" hidden="1" customHeight="1" x14ac:dyDescent="0.2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195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25" hidden="1" customHeight="1" x14ac:dyDescent="0.2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195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5" hidden="1" customHeight="1" x14ac:dyDescent="0.2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196</v>
      </c>
      <c r="H283" s="139">
        <v>250</v>
      </c>
      <c r="I283" s="79"/>
      <c r="J283" s="79"/>
      <c r="K283" s="79"/>
      <c r="L283" s="79"/>
    </row>
    <row r="284" spans="1:12" ht="26.25" hidden="1" customHeight="1" x14ac:dyDescent="0.2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197</v>
      </c>
      <c r="H284" s="139">
        <v>251</v>
      </c>
      <c r="I284" s="79"/>
      <c r="J284" s="79"/>
      <c r="K284" s="79"/>
      <c r="L284" s="79"/>
    </row>
    <row r="285" spans="1:12" ht="26.25" hidden="1" customHeight="1" x14ac:dyDescent="0.2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198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30" hidden="1" customHeight="1" x14ac:dyDescent="0.2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198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5" hidden="1" customHeight="1" x14ac:dyDescent="0.2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199</v>
      </c>
      <c r="H287" s="139">
        <v>254</v>
      </c>
      <c r="I287" s="79"/>
      <c r="J287" s="79"/>
      <c r="K287" s="79"/>
      <c r="L287" s="79"/>
    </row>
    <row r="288" spans="1:12" ht="25.5" hidden="1" customHeight="1" x14ac:dyDescent="0.2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200</v>
      </c>
      <c r="H288" s="139">
        <v>255</v>
      </c>
      <c r="I288" s="79"/>
      <c r="J288" s="79"/>
      <c r="K288" s="79"/>
      <c r="L288" s="79"/>
    </row>
    <row r="289" spans="1:12" ht="22.5" hidden="1" customHeight="1" x14ac:dyDescent="0.2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201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2.75" hidden="1" customHeight="1" x14ac:dyDescent="0.2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201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75" hidden="1" customHeight="1" x14ac:dyDescent="0.2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202</v>
      </c>
      <c r="H291" s="139">
        <v>258</v>
      </c>
      <c r="I291" s="79"/>
      <c r="J291" s="79"/>
      <c r="K291" s="79"/>
      <c r="L291" s="79"/>
    </row>
    <row r="292" spans="1:12" ht="27.75" hidden="1" customHeight="1" x14ac:dyDescent="0.2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203</v>
      </c>
      <c r="H292" s="139">
        <v>259</v>
      </c>
      <c r="I292" s="79"/>
      <c r="J292" s="79"/>
      <c r="K292" s="79"/>
      <c r="L292" s="79"/>
    </row>
    <row r="293" spans="1:12" ht="14.25" hidden="1" customHeight="1" x14ac:dyDescent="0.2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204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 x14ac:dyDescent="0.2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204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 x14ac:dyDescent="0.2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204</v>
      </c>
      <c r="H295" s="139">
        <v>262</v>
      </c>
      <c r="I295" s="79"/>
      <c r="J295" s="79"/>
      <c r="K295" s="79"/>
      <c r="L295" s="79"/>
    </row>
    <row r="296" spans="1:12" ht="14.25" hidden="1" customHeight="1" x14ac:dyDescent="0.2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187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" hidden="1" customHeight="1" x14ac:dyDescent="0.2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187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" hidden="1" customHeight="1" x14ac:dyDescent="0.2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187</v>
      </c>
      <c r="H298" s="139">
        <v>265</v>
      </c>
      <c r="I298" s="79"/>
      <c r="J298" s="79"/>
      <c r="K298" s="79"/>
      <c r="L298" s="79"/>
    </row>
    <row r="299" spans="1:12" ht="14.25" hidden="1" customHeight="1" x14ac:dyDescent="0.2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188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" hidden="1" customHeight="1" x14ac:dyDescent="0.2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188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75" hidden="1" customHeight="1" x14ac:dyDescent="0.2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189</v>
      </c>
      <c r="H301" s="139">
        <v>268</v>
      </c>
      <c r="I301" s="79"/>
      <c r="J301" s="79"/>
      <c r="K301" s="79"/>
      <c r="L301" s="79"/>
    </row>
    <row r="302" spans="1:12" ht="25.5" hidden="1" customHeight="1" x14ac:dyDescent="0.2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190</v>
      </c>
      <c r="H302" s="139">
        <v>269</v>
      </c>
      <c r="I302" s="79"/>
      <c r="J302" s="79"/>
      <c r="K302" s="79"/>
      <c r="L302" s="79"/>
    </row>
    <row r="303" spans="1:12" ht="30" hidden="1" customHeight="1" x14ac:dyDescent="0.2">
      <c r="A303" s="80">
        <v>3</v>
      </c>
      <c r="B303" s="80">
        <v>3</v>
      </c>
      <c r="C303" s="56"/>
      <c r="D303" s="57"/>
      <c r="E303" s="57"/>
      <c r="F303" s="59"/>
      <c r="G303" s="58" t="s">
        <v>205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 x14ac:dyDescent="0.2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206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" hidden="1" customHeight="1" x14ac:dyDescent="0.2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192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75" hidden="1" customHeight="1" x14ac:dyDescent="0.2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170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" hidden="1" customHeight="1" x14ac:dyDescent="0.2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170</v>
      </c>
      <c r="H307" s="139">
        <v>274</v>
      </c>
      <c r="I307" s="79"/>
      <c r="J307" s="79"/>
      <c r="K307" s="79"/>
      <c r="L307" s="79"/>
    </row>
    <row r="308" spans="1:12" ht="14.25" hidden="1" customHeight="1" x14ac:dyDescent="0.2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193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 x14ac:dyDescent="0.2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172</v>
      </c>
      <c r="H309" s="139">
        <v>276</v>
      </c>
      <c r="I309" s="79"/>
      <c r="J309" s="79"/>
      <c r="K309" s="79"/>
      <c r="L309" s="79"/>
    </row>
    <row r="310" spans="1:12" ht="14.25" hidden="1" customHeight="1" x14ac:dyDescent="0.2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173</v>
      </c>
      <c r="H310" s="139">
        <v>277</v>
      </c>
      <c r="I310" s="79"/>
      <c r="J310" s="79"/>
      <c r="K310" s="79"/>
      <c r="L310" s="79"/>
    </row>
    <row r="311" spans="1:12" ht="14.25" hidden="1" customHeight="1" x14ac:dyDescent="0.2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174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 x14ac:dyDescent="0.2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175</v>
      </c>
      <c r="H312" s="139">
        <v>279</v>
      </c>
      <c r="I312" s="79"/>
      <c r="J312" s="79"/>
      <c r="K312" s="79"/>
      <c r="L312" s="79"/>
    </row>
    <row r="313" spans="1:12" ht="14.25" hidden="1" customHeight="1" x14ac:dyDescent="0.2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194</v>
      </c>
      <c r="H313" s="139">
        <v>280</v>
      </c>
      <c r="I313" s="79"/>
      <c r="J313" s="79"/>
      <c r="K313" s="79"/>
      <c r="L313" s="79"/>
    </row>
    <row r="314" spans="1:12" ht="12.75" hidden="1" customHeight="1" x14ac:dyDescent="0.2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207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" hidden="1" customHeight="1" x14ac:dyDescent="0.2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207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" hidden="1" customHeight="1" x14ac:dyDescent="0.2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208</v>
      </c>
      <c r="H316" s="139">
        <v>283</v>
      </c>
      <c r="I316" s="79"/>
      <c r="J316" s="79"/>
      <c r="K316" s="79"/>
      <c r="L316" s="79"/>
    </row>
    <row r="317" spans="1:12" ht="12.75" hidden="1" customHeight="1" x14ac:dyDescent="0.2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209</v>
      </c>
      <c r="H317" s="139">
        <v>284</v>
      </c>
      <c r="I317" s="79"/>
      <c r="J317" s="79"/>
      <c r="K317" s="79"/>
      <c r="L317" s="79"/>
    </row>
    <row r="318" spans="1:12" ht="15.75" hidden="1" customHeight="1" x14ac:dyDescent="0.2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210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 x14ac:dyDescent="0.2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210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 x14ac:dyDescent="0.2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211</v>
      </c>
      <c r="H320" s="139">
        <v>287</v>
      </c>
      <c r="I320" s="155"/>
      <c r="J320" s="155"/>
      <c r="K320" s="155"/>
      <c r="L320" s="154"/>
    </row>
    <row r="321" spans="1:12" ht="26.25" hidden="1" customHeight="1" x14ac:dyDescent="0.2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212</v>
      </c>
      <c r="H321" s="139">
        <v>288</v>
      </c>
      <c r="I321" s="79"/>
      <c r="J321" s="79"/>
      <c r="K321" s="79"/>
      <c r="L321" s="79"/>
    </row>
    <row r="322" spans="1:12" ht="12.75" hidden="1" customHeight="1" x14ac:dyDescent="0.2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213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" hidden="1" customHeight="1" x14ac:dyDescent="0.2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213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2.75" hidden="1" customHeight="1" x14ac:dyDescent="0.2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214</v>
      </c>
      <c r="H324" s="139">
        <v>291</v>
      </c>
      <c r="I324" s="78"/>
      <c r="J324" s="79"/>
      <c r="K324" s="79"/>
      <c r="L324" s="78"/>
    </row>
    <row r="325" spans="1:12" ht="14.25" hidden="1" customHeight="1" x14ac:dyDescent="0.2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215</v>
      </c>
      <c r="H325" s="139">
        <v>292</v>
      </c>
      <c r="I325" s="79"/>
      <c r="J325" s="155"/>
      <c r="K325" s="155"/>
      <c r="L325" s="154"/>
    </row>
    <row r="326" spans="1:12" ht="15.75" hidden="1" customHeight="1" x14ac:dyDescent="0.2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216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 x14ac:dyDescent="0.2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216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 x14ac:dyDescent="0.2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217</v>
      </c>
      <c r="H328" s="139">
        <v>295</v>
      </c>
      <c r="I328" s="79"/>
      <c r="J328" s="155"/>
      <c r="K328" s="155"/>
      <c r="L328" s="154"/>
    </row>
    <row r="329" spans="1:12" ht="14.25" hidden="1" customHeight="1" x14ac:dyDescent="0.2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187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5" hidden="1" customHeight="1" x14ac:dyDescent="0.2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187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 x14ac:dyDescent="0.2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187</v>
      </c>
      <c r="H331" s="139">
        <v>298</v>
      </c>
      <c r="I331" s="155"/>
      <c r="J331" s="155"/>
      <c r="K331" s="155"/>
      <c r="L331" s="154"/>
    </row>
    <row r="332" spans="1:12" ht="15" hidden="1" customHeight="1" x14ac:dyDescent="0.2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218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" hidden="1" customHeight="1" x14ac:dyDescent="0.2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218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 x14ac:dyDescent="0.2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219</v>
      </c>
      <c r="H334" s="139">
        <v>301</v>
      </c>
      <c r="I334" s="155"/>
      <c r="J334" s="155"/>
      <c r="K334" s="155"/>
      <c r="L334" s="154"/>
    </row>
    <row r="335" spans="1:12" ht="27.75" hidden="1" customHeight="1" x14ac:dyDescent="0.2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220</v>
      </c>
      <c r="H335" s="139">
        <v>302</v>
      </c>
      <c r="I335" s="79"/>
      <c r="J335" s="79"/>
      <c r="K335" s="79"/>
      <c r="L335" s="79"/>
    </row>
    <row r="336" spans="1:12" ht="38.25" hidden="1" customHeight="1" x14ac:dyDescent="0.2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221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" hidden="1" customHeight="1" x14ac:dyDescent="0.2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169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2.75" hidden="1" customHeight="1" x14ac:dyDescent="0.2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169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5" hidden="1" customHeight="1" x14ac:dyDescent="0.2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170</v>
      </c>
      <c r="H339" s="139">
        <v>306</v>
      </c>
      <c r="I339" s="155"/>
      <c r="J339" s="155"/>
      <c r="K339" s="155"/>
      <c r="L339" s="154"/>
    </row>
    <row r="340" spans="1:16" ht="12.75" hidden="1" customHeight="1" x14ac:dyDescent="0.2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193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2.75" hidden="1" customHeight="1" x14ac:dyDescent="0.2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172</v>
      </c>
      <c r="H341" s="139">
        <v>308</v>
      </c>
      <c r="I341" s="155"/>
      <c r="J341" s="155"/>
      <c r="K341" s="155"/>
      <c r="L341" s="154"/>
    </row>
    <row r="342" spans="1:16" ht="12.75" hidden="1" customHeight="1" x14ac:dyDescent="0.2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173</v>
      </c>
      <c r="H342" s="139">
        <v>309</v>
      </c>
      <c r="I342" s="79"/>
      <c r="J342" s="79"/>
      <c r="K342" s="79"/>
      <c r="L342" s="79"/>
    </row>
    <row r="343" spans="1:16" ht="12.75" hidden="1" customHeight="1" x14ac:dyDescent="0.2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174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2.75" hidden="1" customHeight="1" x14ac:dyDescent="0.2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175</v>
      </c>
      <c r="H344" s="139">
        <v>311</v>
      </c>
      <c r="I344" s="79"/>
      <c r="J344" s="79"/>
      <c r="K344" s="79"/>
      <c r="L344" s="79"/>
    </row>
    <row r="345" spans="1:16" ht="12.75" hidden="1" customHeight="1" x14ac:dyDescent="0.2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194</v>
      </c>
      <c r="H345" s="139">
        <v>312</v>
      </c>
      <c r="I345" s="101"/>
      <c r="J345" s="169"/>
      <c r="K345" s="101"/>
      <c r="L345" s="101"/>
    </row>
    <row r="346" spans="1:16" ht="12.75" hidden="1" customHeight="1" x14ac:dyDescent="0.2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207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2.75" hidden="1" customHeight="1" x14ac:dyDescent="0.2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207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12.75" hidden="1" customHeight="1" x14ac:dyDescent="0.2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208</v>
      </c>
      <c r="H348" s="139">
        <v>315</v>
      </c>
      <c r="I348" s="79"/>
      <c r="J348" s="79"/>
      <c r="K348" s="79"/>
      <c r="L348" s="79"/>
    </row>
    <row r="349" spans="1:16" ht="12.75" hidden="1" customHeight="1" x14ac:dyDescent="0.2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209</v>
      </c>
      <c r="H349" s="139">
        <v>316</v>
      </c>
      <c r="I349" s="79"/>
      <c r="J349" s="79"/>
      <c r="K349" s="79"/>
      <c r="L349" s="79"/>
    </row>
    <row r="350" spans="1:16" ht="23.25" hidden="1" customHeight="1" x14ac:dyDescent="0.2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210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5" hidden="1" customHeight="1" x14ac:dyDescent="0.2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210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 x14ac:dyDescent="0.2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211</v>
      </c>
      <c r="H352" s="139">
        <v>319</v>
      </c>
      <c r="I352" s="155"/>
      <c r="J352" s="155"/>
      <c r="K352" s="155"/>
      <c r="L352" s="154"/>
    </row>
    <row r="353" spans="1:12" ht="27.75" hidden="1" customHeight="1" x14ac:dyDescent="0.2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212</v>
      </c>
      <c r="H353" s="139">
        <v>320</v>
      </c>
      <c r="I353" s="79"/>
      <c r="J353" s="79"/>
      <c r="K353" s="79"/>
      <c r="L353" s="79"/>
    </row>
    <row r="354" spans="1:12" ht="12.75" hidden="1" customHeight="1" x14ac:dyDescent="0.2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213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2.75" hidden="1" customHeight="1" x14ac:dyDescent="0.2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213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 x14ac:dyDescent="0.2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214</v>
      </c>
      <c r="H356" s="139">
        <v>323</v>
      </c>
      <c r="I356" s="79"/>
      <c r="J356" s="79"/>
      <c r="K356" s="79"/>
      <c r="L356" s="79"/>
    </row>
    <row r="357" spans="1:12" ht="12.75" hidden="1" customHeight="1" x14ac:dyDescent="0.2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222</v>
      </c>
      <c r="H357" s="139">
        <v>324</v>
      </c>
      <c r="I357" s="79"/>
      <c r="J357" s="79"/>
      <c r="K357" s="79"/>
      <c r="L357" s="79"/>
    </row>
    <row r="358" spans="1:12" ht="12.75" hidden="1" customHeight="1" x14ac:dyDescent="0.2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216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2.75" hidden="1" customHeight="1" x14ac:dyDescent="0.2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216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2.75" hidden="1" customHeight="1" x14ac:dyDescent="0.2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216</v>
      </c>
      <c r="H360" s="139">
        <v>327</v>
      </c>
      <c r="I360" s="155"/>
      <c r="J360" s="155"/>
      <c r="K360" s="155"/>
      <c r="L360" s="154"/>
    </row>
    <row r="361" spans="1:12" ht="16.5" hidden="1" customHeight="1" x14ac:dyDescent="0.2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187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" hidden="1" customHeight="1" x14ac:dyDescent="0.2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187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5" hidden="1" customHeight="1" x14ac:dyDescent="0.2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187</v>
      </c>
      <c r="H363" s="139">
        <v>330</v>
      </c>
      <c r="I363" s="155"/>
      <c r="J363" s="155"/>
      <c r="K363" s="155"/>
      <c r="L363" s="154"/>
    </row>
    <row r="364" spans="1:12" ht="15" hidden="1" customHeight="1" x14ac:dyDescent="0.2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218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75" hidden="1" customHeight="1" x14ac:dyDescent="0.2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218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 x14ac:dyDescent="0.2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219</v>
      </c>
      <c r="H366" s="139">
        <v>333</v>
      </c>
      <c r="I366" s="155"/>
      <c r="J366" s="155"/>
      <c r="K366" s="155"/>
      <c r="L366" s="154"/>
    </row>
    <row r="367" spans="1:12" ht="30" hidden="1" customHeight="1" x14ac:dyDescent="0.2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220</v>
      </c>
      <c r="H367" s="139">
        <v>334</v>
      </c>
      <c r="I367" s="79"/>
      <c r="J367" s="79"/>
      <c r="K367" s="79"/>
      <c r="L367" s="79"/>
    </row>
    <row r="368" spans="1:12" ht="18.75" customHeight="1" x14ac:dyDescent="0.2">
      <c r="A368" s="172"/>
      <c r="B368" s="172"/>
      <c r="C368" s="173"/>
      <c r="D368" s="174"/>
      <c r="E368" s="175"/>
      <c r="F368" s="176"/>
      <c r="G368" s="177" t="s">
        <v>223</v>
      </c>
      <c r="H368" s="139">
        <v>335</v>
      </c>
      <c r="I368" s="129">
        <f>SUM(I34+I184)</f>
        <v>1381700</v>
      </c>
      <c r="J368" s="129">
        <f>SUM(J34+J184)</f>
        <v>1028200</v>
      </c>
      <c r="K368" s="129">
        <f>SUM(K34+K184)</f>
        <v>879350.78</v>
      </c>
      <c r="L368" s="129">
        <f>SUM(L34+L184)</f>
        <v>879131.22</v>
      </c>
    </row>
    <row r="369" spans="1:12" ht="18.75" customHeight="1" x14ac:dyDescent="0.2">
      <c r="G369" s="54"/>
      <c r="H369" s="178"/>
      <c r="I369" s="179"/>
      <c r="J369" s="180"/>
      <c r="K369" s="180"/>
      <c r="L369" s="180"/>
    </row>
    <row r="370" spans="1:12" ht="23.25" customHeight="1" x14ac:dyDescent="0.25">
      <c r="A370" s="228" t="s">
        <v>224</v>
      </c>
      <c r="B370" s="228"/>
      <c r="C370" s="228"/>
      <c r="D370" s="228"/>
      <c r="E370" s="228"/>
      <c r="F370" s="228"/>
      <c r="G370" s="228"/>
      <c r="H370" s="228"/>
      <c r="I370" s="229"/>
      <c r="J370" s="230"/>
      <c r="K370" s="231" t="s">
        <v>225</v>
      </c>
      <c r="L370" s="231"/>
    </row>
    <row r="371" spans="1:12" ht="18.75" customHeight="1" x14ac:dyDescent="0.2">
      <c r="A371" s="181"/>
      <c r="B371" s="181"/>
      <c r="C371" s="181"/>
      <c r="D371" s="182" t="s">
        <v>226</v>
      </c>
      <c r="E371" s="21"/>
      <c r="F371" s="31"/>
      <c r="G371" s="21"/>
      <c r="H371" s="21"/>
      <c r="I371" s="224" t="s">
        <v>227</v>
      </c>
      <c r="J371" s="225"/>
      <c r="K371" s="226" t="s">
        <v>228</v>
      </c>
      <c r="L371" s="226"/>
    </row>
    <row r="372" spans="1:12" ht="15.75" customHeight="1" x14ac:dyDescent="0.2">
      <c r="A372" s="17"/>
      <c r="B372" s="17"/>
      <c r="C372" s="17"/>
      <c r="D372" s="17"/>
      <c r="E372" s="17"/>
      <c r="F372" s="18"/>
      <c r="G372" s="17"/>
      <c r="H372" s="17"/>
      <c r="I372" s="183"/>
      <c r="J372" s="17"/>
      <c r="K372" s="183"/>
      <c r="L372" s="183"/>
    </row>
    <row r="373" spans="1:12" ht="19.5" customHeight="1" x14ac:dyDescent="0.25">
      <c r="A373" s="232" t="s">
        <v>229</v>
      </c>
      <c r="B373" s="232"/>
      <c r="C373" s="232"/>
      <c r="D373" s="232"/>
      <c r="E373" s="232"/>
      <c r="F373" s="232"/>
      <c r="G373" s="232"/>
      <c r="H373" s="232"/>
      <c r="I373" s="229"/>
      <c r="J373" s="230"/>
      <c r="K373" s="231" t="s">
        <v>230</v>
      </c>
      <c r="L373" s="231"/>
    </row>
    <row r="374" spans="1:12" ht="26.25" customHeight="1" x14ac:dyDescent="0.2">
      <c r="A374" s="17"/>
      <c r="B374" s="17"/>
      <c r="C374" s="17"/>
      <c r="D374" s="205" t="s">
        <v>231</v>
      </c>
      <c r="E374" s="206"/>
      <c r="F374" s="206"/>
      <c r="G374" s="206"/>
      <c r="H374" s="31"/>
      <c r="I374" s="227" t="s">
        <v>227</v>
      </c>
      <c r="J374" s="225"/>
      <c r="K374" s="226" t="s">
        <v>228</v>
      </c>
      <c r="L374" s="226"/>
    </row>
  </sheetData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78740157480314965" right="0.19685039370078741" top="0.35433070866141736" bottom="0.15748031496062992" header="0.31496062992125984" footer="0.31496062992125984"/>
  <pageSetup paperSize="9" scale="87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2022-10-04T06:59:44Z</cp:lastPrinted>
  <dcterms:modified xsi:type="dcterms:W3CDTF">2022-10-04T06:59:46Z</dcterms:modified>
</cp:coreProperties>
</file>